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https://nv-my.sharepoint.com/personal/marobinson_health_nv_gov/Documents/Desktop/Sub Grant Process/"/>
    </mc:Choice>
  </mc:AlternateContent>
  <xr:revisionPtr revIDLastSave="4" documentId="8_{9262CB84-E8FF-471C-BD1D-24D298EE32DA}" xr6:coauthVersionLast="47" xr6:coauthVersionMax="47" xr10:uidLastSave="{A2C326B6-21DE-46F7-A99D-967447C27C56}"/>
  <bookViews>
    <workbookView xWindow="-28920" yWindow="-120" windowWidth="29040" windowHeight="15840" tabRatio="820" xr2:uid="{00000000-000D-0000-FFFF-FFFF00000000}"/>
  </bookViews>
  <sheets>
    <sheet name="Budget Narrative" sheetId="3" r:id="rId1"/>
    <sheet name="Budget Summary" sheetId="1" r:id="rId2"/>
    <sheet name="Add-Remove Lines Examples" sheetId="4" r:id="rId3"/>
    <sheet name="Internal Use Only" sheetId="5" state="hidden" r:id="rId4"/>
  </sheets>
  <definedNames>
    <definedName name="_xlnm.Print_Area" localSheetId="0">'Budget Narrative'!$A$1:$G$101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5" l="1"/>
  <c r="G7" i="5" s="1"/>
  <c r="H5" i="5"/>
  <c r="H7" i="5" s="1"/>
  <c r="I5" i="5"/>
  <c r="I7" i="5" s="1"/>
  <c r="J5" i="5"/>
  <c r="J7" i="5" s="1"/>
  <c r="K5" i="5"/>
  <c r="K7" i="5" s="1"/>
  <c r="L3" i="5"/>
  <c r="C23" i="3"/>
  <c r="C5" i="5"/>
  <c r="C7" i="5" s="1"/>
  <c r="D5" i="5"/>
  <c r="D7" i="5" s="1"/>
  <c r="E5" i="5"/>
  <c r="E7" i="5" s="1"/>
  <c r="F5" i="5"/>
  <c r="F7" i="5" s="1"/>
  <c r="B5" i="5"/>
  <c r="B18" i="5"/>
  <c r="B20" i="5" s="1"/>
  <c r="H18" i="5"/>
  <c r="H20" i="5" s="1"/>
  <c r="C18" i="5"/>
  <c r="C20" i="5" s="1"/>
  <c r="D18" i="5"/>
  <c r="D20" i="5" s="1"/>
  <c r="E18" i="5"/>
  <c r="E20" i="5" s="1"/>
  <c r="F18" i="5"/>
  <c r="F20" i="5" s="1"/>
  <c r="G18" i="5"/>
  <c r="G20" i="5" s="1"/>
  <c r="I16" i="5"/>
  <c r="G76" i="3"/>
  <c r="B16" i="1"/>
  <c r="J16" i="1"/>
  <c r="C20" i="1"/>
  <c r="C22" i="1" s="1"/>
  <c r="I20" i="1"/>
  <c r="I22" i="1"/>
  <c r="H20" i="1"/>
  <c r="H22" i="1" s="1"/>
  <c r="G20" i="1"/>
  <c r="G22" i="1"/>
  <c r="F20" i="1"/>
  <c r="F22" i="1" s="1"/>
  <c r="E20" i="1"/>
  <c r="E22" i="1"/>
  <c r="D20" i="1"/>
  <c r="D22" i="1" s="1"/>
  <c r="G82" i="3"/>
  <c r="B17" i="1"/>
  <c r="J17" i="1" s="1"/>
  <c r="E64" i="3"/>
  <c r="G61" i="3"/>
  <c r="B15" i="1"/>
  <c r="J15" i="1" s="1"/>
  <c r="G50" i="3"/>
  <c r="B13" i="1"/>
  <c r="J13" i="1"/>
  <c r="G57" i="3"/>
  <c r="B14" i="1" s="1"/>
  <c r="J14" i="1" s="1"/>
  <c r="D72" i="3"/>
  <c r="F29" i="3"/>
  <c r="F17" i="3"/>
  <c r="G17" i="3" s="1"/>
  <c r="F46" i="3"/>
  <c r="F8" i="3"/>
  <c r="G8" i="3" s="1"/>
  <c r="F11" i="3"/>
  <c r="C22" i="3" s="1"/>
  <c r="G11" i="3"/>
  <c r="G4" i="3" s="1"/>
  <c r="F14" i="3"/>
  <c r="G14" i="3" s="1"/>
  <c r="F47" i="3"/>
  <c r="F45" i="3"/>
  <c r="F44" i="3"/>
  <c r="F43" i="3"/>
  <c r="F42" i="3"/>
  <c r="F41" i="3"/>
  <c r="F35" i="3"/>
  <c r="F34" i="3"/>
  <c r="F33" i="3"/>
  <c r="F32" i="3"/>
  <c r="G27" i="3" s="1"/>
  <c r="F31" i="3"/>
  <c r="F30" i="3"/>
  <c r="B1" i="1"/>
  <c r="G39" i="3" l="1"/>
  <c r="G25" i="3" s="1"/>
  <c r="B12" i="1" s="1"/>
  <c r="J12" i="1" s="1"/>
  <c r="G22" i="3"/>
  <c r="L5" i="5"/>
  <c r="A10" i="5" s="1"/>
  <c r="B7" i="5"/>
  <c r="I18" i="5"/>
  <c r="I20" i="5" s="1"/>
  <c r="B11" i="1"/>
  <c r="G96" i="3" l="1"/>
  <c r="G98" i="3" s="1"/>
  <c r="G101" i="3" s="1"/>
  <c r="B8" i="1" s="1"/>
  <c r="L7" i="5"/>
  <c r="A23" i="5"/>
  <c r="J11" i="1"/>
  <c r="B24" i="1" l="1"/>
  <c r="B18" i="1"/>
  <c r="J18" i="1" s="1"/>
  <c r="J20" i="1" s="1"/>
  <c r="J24" i="1" s="1"/>
  <c r="J8" i="1"/>
  <c r="B20" i="1" l="1"/>
  <c r="B22" i="1" s="1"/>
  <c r="J22" i="1"/>
  <c r="J25" i="1" l="1"/>
</calcChain>
</file>

<file path=xl/sharedStrings.xml><?xml version="1.0" encoding="utf-8"?>
<sst xmlns="http://schemas.openxmlformats.org/spreadsheetml/2006/main" count="247" uniqueCount="158">
  <si>
    <t>Applicant Name:</t>
  </si>
  <si>
    <r>
      <t xml:space="preserve">BUDGET NARRATIVE
</t>
    </r>
    <r>
      <rPr>
        <sz val="9"/>
        <color indexed="10"/>
        <rFont val="Arial"/>
        <family val="2"/>
      </rPr>
      <t>(Form Revised July 2022)</t>
    </r>
  </si>
  <si>
    <t>USE FORMULAS FOR ALL TOTALS</t>
  </si>
  <si>
    <t>Total Personnel Costs</t>
  </si>
  <si>
    <t>including fringe</t>
  </si>
  <si>
    <t>Total:</t>
  </si>
  <si>
    <t>*Do not delete this row. Grey row used to maintain range of total formulas when employee rows are added/deleted</t>
  </si>
  <si>
    <t>List staff, positions, percent of time to be spent on the project, rate of pay, fringe rate, and total cost to this grant.</t>
  </si>
  <si>
    <t>Annual Salary</t>
  </si>
  <si>
    <t>Fringe Rate</t>
  </si>
  <si>
    <t>% of Time</t>
  </si>
  <si>
    <t xml:space="preserve">Months </t>
  </si>
  <si>
    <t>Percent of Months worked  Annual</t>
  </si>
  <si>
    <t>Amount Requested</t>
  </si>
  <si>
    <t>Click here to go to an example of how to add extra employee rows</t>
  </si>
  <si>
    <t>Name of Employee (if known, otherwise state new position), 
Title of position &amp; Position Control Number</t>
  </si>
  <si>
    <t>*Insert details to describe position duties as it relates to the funding (specific program objectives)</t>
  </si>
  <si>
    <t>Click here to go to an example of how to remove extra employee rows</t>
  </si>
  <si>
    <t>Percent of Annual</t>
  </si>
  <si>
    <t xml:space="preserve">*Insert new row for each position funded or delete this row. </t>
  </si>
  <si>
    <t>Total Fringe Cost</t>
  </si>
  <si>
    <t>Total Salary Cost:</t>
  </si>
  <si>
    <t>Total Budgeted FTE</t>
  </si>
  <si>
    <t>Travel</t>
  </si>
  <si>
    <t>Identify staff who will travel, the purpose, frequency and projected costs. Utilize GSA rates for per diem and lodging (go to www.gsa.gov) and State rates for mileage (62.5 cents) as a guide unless the organization's policies specify lower rates for these expenses.  Out-of-state travel or non-standard fares require special justification.</t>
  </si>
  <si>
    <t>Out-of-State Travel</t>
  </si>
  <si>
    <t>double check formula and revise as needed to include costs of multiple trips</t>
  </si>
  <si>
    <t>Title of Trip &amp; Destination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</si>
  <si>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</si>
  <si>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</si>
  <si>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</si>
  <si>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</si>
  <si>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</si>
  <si>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</si>
  <si>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</si>
  <si>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</si>
  <si>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</si>
  <si>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</si>
  <si>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</si>
  <si>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9"/>
        <rFont val="Arial"/>
        <family val="2"/>
      </rPr>
      <t xml:space="preserve">Justification: </t>
    </r>
    <r>
      <rPr>
        <sz val="9"/>
        <rFont val="Arial"/>
        <family val="2"/>
      </rPr>
      <t xml:space="preserve">
</t>
    </r>
    <r>
      <rPr>
        <sz val="9"/>
        <color indexed="10"/>
        <rFont val="Arial"/>
        <family val="2"/>
      </rPr>
      <t xml:space="preserve">Who will be traveling, when and why, tie into program objective(s) or indicate required by funder. </t>
    </r>
  </si>
  <si>
    <t>In-State Travel</t>
  </si>
  <si>
    <t>Origin &amp; Destination</t>
  </si>
  <si>
    <t>Motor Pool:($ car/day + ## miles/day x $ rate per mile) x # trips x # days</t>
  </si>
  <si>
    <r>
      <rPr>
        <b/>
        <u/>
        <sz val="9"/>
        <rFont val="Arial"/>
        <family val="2"/>
      </rPr>
      <t xml:space="preserve">Justification:  </t>
    </r>
    <r>
      <rPr>
        <sz val="9"/>
        <rFont val="Arial"/>
        <family val="2"/>
      </rPr>
      <t xml:space="preserve">
</t>
    </r>
    <r>
      <rPr>
        <sz val="9"/>
        <color indexed="10"/>
        <rFont val="Arial"/>
        <family val="2"/>
      </rPr>
      <t>Who will travel and why</t>
    </r>
  </si>
  <si>
    <t>Operating</t>
  </si>
  <si>
    <t xml:space="preserve">List tangible and expendable personal property, such as office supplies, program supplies, etc.  Unit cost for general items are not required.  Listing of typical or anticipated program supplies should be included. If providing meals, snacks, or basic nutrition, include these costs here. </t>
  </si>
  <si>
    <t>Office supplies  $ amount x # of FTE staff x # of mo.</t>
  </si>
  <si>
    <t>Rent:  $ per/mo. x 12 months x # of FTE</t>
  </si>
  <si>
    <t>Communications</t>
  </si>
  <si>
    <r>
      <t>Justification:</t>
    </r>
    <r>
      <rPr>
        <i/>
        <sz val="9"/>
        <rFont val="Arial"/>
        <family val="2"/>
      </rPr>
      <t xml:space="preserve"> </t>
    </r>
    <r>
      <rPr>
        <i/>
        <sz val="9"/>
        <color indexed="10"/>
        <rFont val="Arial"/>
        <family val="2"/>
      </rPr>
      <t>Provide narrative to justify purchase of meals, snacks, large expense or unusual budget items.  Include details how budget item supports deliverables of the project.</t>
    </r>
  </si>
  <si>
    <t>Equipment</t>
  </si>
  <si>
    <t>List Equipment purchase or lease costing $5,000 or more, and justify these expenditures.  Also list any computers or computer-related equipment to be purchased regardless of cost.  All other equipment costing less than $5,000 should be listed under Supplies.</t>
  </si>
  <si>
    <t>Describe equipment</t>
  </si>
  <si>
    <t>Contractual</t>
  </si>
  <si>
    <t>*Do not delete this row. Grey row used to maintain range of total formulas when contractor rows are added/deleted</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</si>
  <si>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</si>
  <si>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Click here to go to an example of how to add extra contractor rows</t>
  </si>
  <si>
    <t>Name of Contractor or Subrecipient:</t>
  </si>
  <si>
    <t xml:space="preserve">Total </t>
  </si>
  <si>
    <r>
      <t>Method of Selection:</t>
    </r>
    <r>
      <rPr>
        <sz val="9"/>
        <rFont val="Arial"/>
        <family val="2"/>
      </rPr>
      <t xml:space="preserve">  explain, i.e. sole source or competitive bid</t>
    </r>
  </si>
  <si>
    <t>Click here to go to an example of how to remove extra contractor row</t>
  </si>
  <si>
    <r>
      <t>Period of Performance:</t>
    </r>
    <r>
      <rPr>
        <sz val="9"/>
        <rFont val="Arial"/>
        <family val="2"/>
      </rPr>
      <t xml:space="preserve">  June 30, 20xx - June 29, 20xx</t>
    </r>
  </si>
  <si>
    <r>
      <t xml:space="preserve">Scope of Work: </t>
    </r>
    <r>
      <rPr>
        <sz val="9"/>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9"/>
        <rFont val="Arial"/>
        <family val="2"/>
      </rPr>
      <t xml:space="preserve"> </t>
    </r>
  </si>
  <si>
    <r>
      <t>* Sole Source Justification:</t>
    </r>
    <r>
      <rPr>
        <sz val="9"/>
        <rFont val="Arial"/>
        <family val="2"/>
      </rPr>
      <t xml:space="preserve">  </t>
    </r>
    <r>
      <rPr>
        <sz val="9"/>
        <color indexed="10"/>
        <rFont val="Arial"/>
        <family val="2"/>
      </rPr>
      <t>Define if sole source method, not needed for competitive bid</t>
    </r>
  </si>
  <si>
    <t>Budget</t>
  </si>
  <si>
    <t>Personnel</t>
  </si>
  <si>
    <t>Click here to go to an example of how to add extra line items to a contractor</t>
  </si>
  <si>
    <t>Total Budget</t>
  </si>
  <si>
    <r>
      <t xml:space="preserve">Method of Accountability:
</t>
    </r>
    <r>
      <rPr>
        <sz val="9"/>
        <rFont val="Arial"/>
        <family val="2"/>
      </rPr>
      <t xml:space="preserve">Define - </t>
    </r>
    <r>
      <rPr>
        <sz val="9"/>
        <color indexed="10"/>
        <rFont val="Arial"/>
        <family val="2"/>
      </rPr>
      <t>Describe how the progress and performance of the consultant will be monitored.  Identify who is responsible for supervising the consultant's work.</t>
    </r>
  </si>
  <si>
    <t>Training</t>
  </si>
  <si>
    <t>List all cost associated with Training, including justification of expenditures.</t>
  </si>
  <si>
    <t>Describe training</t>
  </si>
  <si>
    <t>Other</t>
  </si>
  <si>
    <t>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 special justification.</t>
  </si>
  <si>
    <t>Printing Services:  $ amount/mo. x 12 months</t>
  </si>
  <si>
    <t>Copier/Printer Lease: $ amount x 12 months</t>
  </si>
  <si>
    <t>Property and Contents Insurance per year</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</si>
  <si>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</si>
  <si>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</si>
  <si>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</si>
  <si>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</si>
  <si>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</si>
  <si>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</si>
  <si>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</si>
  <si>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r>
      <t xml:space="preserve">Justification: </t>
    </r>
    <r>
      <rPr>
        <i/>
        <sz val="9"/>
        <rFont val="Arial"/>
        <family val="2"/>
      </rPr>
      <t xml:space="preserve"> </t>
    </r>
    <r>
      <rPr>
        <i/>
        <sz val="9"/>
        <color indexed="10"/>
        <rFont val="Arial"/>
        <family val="2"/>
      </rPr>
      <t>Include narrative to justify any special budget line items included in this category, such as stipends, scholarships, marketing brochures or public information.  Tie budget piece to project deliverable.</t>
    </r>
  </si>
  <si>
    <t>TOTAL DIRECT CHARGES</t>
  </si>
  <si>
    <t>Indirect Charges</t>
  </si>
  <si>
    <t>Indirect Rate:</t>
  </si>
  <si>
    <r>
      <rPr>
        <b/>
        <sz val="9"/>
        <rFont val="Arial"/>
        <family val="2"/>
      </rPr>
      <t>Indirect Methodology</t>
    </r>
    <r>
      <rPr>
        <sz val="9"/>
        <rFont val="Arial"/>
        <family val="2"/>
      </rPr>
      <t xml:space="preserve">: </t>
    </r>
    <r>
      <rPr>
        <sz val="9"/>
        <color indexed="10"/>
        <rFont val="Arial"/>
        <family val="2"/>
      </rPr>
      <t>Explain how indirect is calculated (e.g. 8% of all direct expenses per Federally approved indirect agreement). If using a Federally approved indirect rate, be sure to include a copy of the agreement to DHHS staff.</t>
    </r>
  </si>
  <si>
    <t>TOTAL  BUDGET</t>
  </si>
  <si>
    <t>Form 2</t>
  </si>
  <si>
    <r>
      <t xml:space="preserve">PROPOSED BUDGET SUMMARY
</t>
    </r>
    <r>
      <rPr>
        <sz val="9"/>
        <color indexed="10"/>
        <rFont val="Arial"/>
        <family val="2"/>
      </rPr>
      <t>(Form Revised May 2019)</t>
    </r>
  </si>
  <si>
    <t>A.</t>
  </si>
  <si>
    <t>PATTERN BOXES ARE FORMULA DRIVEN - DO NOT OVERIDE - SEE INSTRUCTIONS</t>
  </si>
  <si>
    <t>FUNDING SOURCES</t>
  </si>
  <si>
    <t>Funding Source</t>
  </si>
  <si>
    <t>Other Funding</t>
  </si>
  <si>
    <t>Program Income</t>
  </si>
  <si>
    <t>TOTAL</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</si>
  <si>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</si>
  <si>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</si>
  <si>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</si>
  <si>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</si>
  <si>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</si>
  <si>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</si>
  <si>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</si>
  <si>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</si>
  <si>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</si>
  <si>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</si>
  <si>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</si>
  <si>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</si>
  <si>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</si>
  <si>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</si>
  <si>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</si>
  <si>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</si>
  <si>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</si>
  <si>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</si>
  <si>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</si>
  <si>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</si>
  <si>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</si>
  <si>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</si>
  <si>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</si>
  <si>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</si>
  <si>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</si>
  <si>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</si>
  <si>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</si>
  <si>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</si>
  <si>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</si>
  <si>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</si>
  <si>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</si>
  <si>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</si>
  <si>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</si>
  <si>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</si>
  <si>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</si>
  <si>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</si>
  <si>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</si>
  <si>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</si>
  <si>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</si>
  <si>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</si>
  <si>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Budget Summary</t>
  </si>
  <si>
    <t>Column</t>
  </si>
  <si>
    <t>Col A</t>
  </si>
  <si>
    <t>Col B</t>
  </si>
  <si>
    <t>Col C</t>
  </si>
  <si>
    <t>Col D</t>
  </si>
  <si>
    <t>Col E</t>
  </si>
  <si>
    <t>Col F</t>
  </si>
  <si>
    <t>Col G</t>
  </si>
  <si>
    <t>Col H</t>
  </si>
  <si>
    <t>Col I</t>
  </si>
  <si>
    <t>Col J</t>
  </si>
  <si>
    <t>Total</t>
  </si>
  <si>
    <t>Ideal width</t>
  </si>
  <si>
    <t>Current</t>
  </si>
  <si>
    <t>Difference</t>
  </si>
  <si>
    <t>Result</t>
  </si>
  <si>
    <t>Click on cell and press "F2" to ensure current width is recalculated</t>
  </si>
  <si>
    <t>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</si>
</sst>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s>
  <fonts count="25" x14ac:knownFonts="1">
    <font>
      <sz val="10"/>
      <name val="Arial"/>
    </font>
    <font>
      <sz val="10"/>
      <name val="Arial"/>
      <family val="2"/>
    </font>
    <font>
      <b/>
      <sz val="14"/>
      <name val="Arial"/>
      <family val="2"/>
    </font>
    <font>
      <u/>
      <sz val="10"/>
      <color indexed="12"/>
      <name val="Arial"/>
      <family val="2"/>
    </font>
    <font>
      <b/>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i/>
      <u/>
      <sz val="9"/>
      <name val="Arial"/>
      <family val="2"/>
    </font>
    <font>
      <i/>
      <sz val="9"/>
      <name val="Arial"/>
      <family val="2"/>
    </font>
    <font>
      <i/>
      <sz val="9"/>
      <color indexed="10"/>
      <name val="Arial"/>
      <family val="2"/>
    </font>
    <font>
      <sz val="11"/>
      <color theme="1"/>
      <name val="Calibri"/>
      <family val="2"/>
      <scheme val="minor"/>
    </font>
    <font>
      <b/>
      <sz val="10"/>
      <color rgb="FFFF0000"/>
      <name val="Arial"/>
      <family val="2"/>
    </font>
    <font>
      <sz val="9"/>
      <color theme="1"/>
      <name val="Times New Roman"/>
      <family val="1"/>
    </font>
    <font>
      <sz val="9"/>
      <color theme="1"/>
      <name val="Arial"/>
      <family val="2"/>
    </font>
    <font>
      <b/>
      <u/>
      <sz val="9"/>
      <color rgb="FFFF0000"/>
      <name val="Arial"/>
      <family val="2"/>
    </font>
    <font>
      <b/>
      <sz val="9"/>
      <color rgb="FFFF0000"/>
      <name val="Arial"/>
      <family val="2"/>
    </font>
    <font>
      <sz val="9"/>
      <color rgb="FFFF0000"/>
      <name val="Arial"/>
      <family val="2"/>
    </font>
  </fonts>
  <fills count="10">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s>
  <cellStyleXfs count="6">
    <xf numFmtId="0" fontId="0" fillId="0" borderId="0"/>
    <xf numFmtId="44" fontId="18" fillId="0" borderId="0" applyFont="0" applyFill="0" applyBorder="0" applyAlignment="0" applyProtection="0"/>
    <xf numFmtId="0" fontId="3" fillId="0" borderId="0" applyNumberFormat="0" applyFill="0" applyBorder="0" applyAlignment="0" applyProtection="0">
      <alignment vertical="top"/>
      <protection locked="0"/>
    </xf>
    <xf numFmtId="0" fontId="18" fillId="0" borderId="0"/>
    <xf numFmtId="9" fontId="1" fillId="0" borderId="0" applyFont="0" applyFill="0" applyBorder="0" applyAlignment="0" applyProtection="0"/>
    <xf numFmtId="9" fontId="18" fillId="0" borderId="0" applyFont="0" applyFill="0" applyBorder="0" applyAlignment="0" applyProtection="0"/>
  </cellStyleXfs>
  <cellXfs count="180">
    <xf numFmtId="0" fontId="0" fillId="0" borderId="0" xfId="0"/>
    <xf numFmtId="0" fontId="2" fillId="0" borderId="0" xfId="0" applyFont="1"/>
    <xf numFmtId="0" fontId="6" fillId="0" borderId="0" xfId="0" applyFont="1" applyAlignment="1">
      <alignment horizontal="left" vertical="top"/>
    </xf>
    <xf numFmtId="0" fontId="0" fillId="0" borderId="0" xfId="0" quotePrefix="1"/>
    <xf numFmtId="0" fontId="0" fillId="5" borderId="0" xfId="0" applyFill="1"/>
    <xf numFmtId="0" fontId="5" fillId="5" borderId="0" xfId="0" applyFont="1" applyFill="1"/>
    <xf numFmtId="166" fontId="0" fillId="0" borderId="0" xfId="0" applyNumberFormat="1"/>
    <xf numFmtId="0" fontId="19" fillId="5" borderId="0" xfId="0" applyFont="1" applyFill="1"/>
    <xf numFmtId="0" fontId="4" fillId="0" borderId="0" xfId="0" applyFont="1"/>
    <xf numFmtId="0" fontId="7" fillId="0" borderId="0" xfId="0" applyFont="1" applyAlignment="1">
      <alignment horizontal="right"/>
    </xf>
    <xf numFmtId="0" fontId="9" fillId="0" borderId="0" xfId="0" applyFont="1"/>
    <xf numFmtId="0" fontId="8" fillId="0" borderId="0" xfId="0" applyFont="1"/>
    <xf numFmtId="0" fontId="7" fillId="0" borderId="0" xfId="0" applyFont="1" applyAlignment="1" applyProtection="1">
      <alignment horizontal="left"/>
      <protection locked="0"/>
    </xf>
    <xf numFmtId="0" fontId="8" fillId="0" borderId="1" xfId="0" applyFont="1" applyBorder="1" applyAlignment="1">
      <alignment horizontal="left" vertical="top" wrapText="1"/>
    </xf>
    <xf numFmtId="0" fontId="12"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3" xfId="0" applyFont="1" applyBorder="1" applyAlignment="1">
      <alignment vertical="top" wrapText="1"/>
    </xf>
    <xf numFmtId="42" fontId="9" fillId="0" borderId="1" xfId="0" applyNumberFormat="1" applyFont="1" applyBorder="1" applyAlignment="1">
      <alignment horizontal="center" wrapText="1"/>
    </xf>
    <xf numFmtId="0" fontId="9" fillId="2" borderId="3" xfId="0" applyFont="1" applyFill="1" applyBorder="1" applyAlignment="1">
      <alignment horizontal="right" vertical="top" wrapText="1"/>
    </xf>
    <xf numFmtId="5" fontId="9" fillId="3" borderId="3" xfId="0" applyNumberFormat="1" applyFont="1" applyFill="1" applyBorder="1" applyAlignment="1">
      <alignment horizontal="center" vertical="top" wrapText="1"/>
    </xf>
    <xf numFmtId="5" fontId="9" fillId="4" borderId="3" xfId="0" applyNumberFormat="1" applyFont="1" applyFill="1" applyBorder="1" applyAlignment="1">
      <alignment horizontal="center" vertical="top" wrapText="1"/>
    </xf>
    <xf numFmtId="5" fontId="9" fillId="3" borderId="3" xfId="0" applyNumberFormat="1" applyFont="1" applyFill="1" applyBorder="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168" fontId="9" fillId="3" borderId="7" xfId="0" applyNumberFormat="1" applyFont="1" applyFill="1" applyBorder="1" applyAlignment="1">
      <alignment horizontal="center" vertical="top" wrapText="1"/>
    </xf>
    <xf numFmtId="168" fontId="9" fillId="3" borderId="7" xfId="0" applyNumberFormat="1" applyFont="1" applyFill="1" applyBorder="1" applyAlignment="1">
      <alignment vertical="top"/>
    </xf>
    <xf numFmtId="168" fontId="9" fillId="3" borderId="3" xfId="0" applyNumberFormat="1" applyFont="1" applyFill="1" applyBorder="1" applyAlignment="1">
      <alignment horizontal="center" vertical="top" wrapText="1"/>
    </xf>
    <xf numFmtId="0" fontId="9" fillId="0" borderId="8" xfId="0" applyFont="1" applyBorder="1" applyAlignment="1" applyProtection="1">
      <alignment vertical="top" wrapText="1"/>
      <protection locked="0"/>
    </xf>
    <xf numFmtId="42" fontId="9" fillId="0" borderId="8" xfId="0" applyNumberFormat="1" applyFont="1" applyBorder="1" applyAlignment="1">
      <alignment horizontal="center" vertical="top" wrapText="1"/>
    </xf>
    <xf numFmtId="42" fontId="9" fillId="0" borderId="8" xfId="0" applyNumberFormat="1" applyFont="1" applyBorder="1" applyAlignment="1" applyProtection="1">
      <alignment horizontal="center" vertical="top" wrapText="1"/>
      <protection locked="0"/>
    </xf>
    <xf numFmtId="0" fontId="9" fillId="0" borderId="6" xfId="0" applyFont="1" applyBorder="1" applyAlignment="1">
      <alignment horizontal="right" vertical="top" wrapText="1"/>
    </xf>
    <xf numFmtId="168" fontId="9" fillId="3" borderId="3" xfId="0" applyNumberFormat="1" applyFont="1" applyFill="1" applyBorder="1" applyAlignment="1">
      <alignment horizontal="right" vertical="top" wrapText="1"/>
    </xf>
    <xf numFmtId="168" fontId="9" fillId="3" borderId="7" xfId="0" applyNumberFormat="1" applyFont="1" applyFill="1" applyBorder="1" applyAlignment="1">
      <alignment horizontal="right" vertical="top" wrapText="1"/>
    </xf>
    <xf numFmtId="0" fontId="9" fillId="0" borderId="0" xfId="0" applyFont="1" applyAlignment="1" applyProtection="1">
      <alignment horizontal="center"/>
      <protection locked="0"/>
    </xf>
    <xf numFmtId="0" fontId="9" fillId="0" borderId="3" xfId="0" applyFont="1" applyBorder="1" applyAlignment="1" applyProtection="1">
      <alignment horizontal="right" vertical="top" wrapText="1"/>
      <protection locked="0"/>
    </xf>
    <xf numFmtId="5" fontId="9" fillId="3" borderId="3" xfId="0" applyNumberFormat="1" applyFont="1" applyFill="1" applyBorder="1" applyAlignment="1">
      <alignment horizontal="right" vertical="top" wrapText="1"/>
    </xf>
    <xf numFmtId="42" fontId="9" fillId="0" borderId="0" xfId="0" applyNumberFormat="1" applyFont="1" applyAlignment="1">
      <alignment horizontal="right" vertical="top" wrapText="1"/>
    </xf>
    <xf numFmtId="9" fontId="9" fillId="3" borderId="9" xfId="0" applyNumberFormat="1" applyFont="1" applyFill="1" applyBorder="1" applyAlignment="1">
      <alignment horizontal="right" vertical="top"/>
    </xf>
    <xf numFmtId="0" fontId="8" fillId="0" borderId="0" xfId="0" applyFont="1" applyProtection="1">
      <protection locked="0"/>
    </xf>
    <xf numFmtId="0" fontId="11" fillId="0" borderId="0" xfId="0" applyFont="1" applyProtection="1">
      <protection locked="0"/>
    </xf>
    <xf numFmtId="0" fontId="7" fillId="0" borderId="0" xfId="0" applyFont="1" applyAlignment="1">
      <alignment horizontal="left"/>
    </xf>
    <xf numFmtId="0" fontId="13" fillId="0" borderId="0" xfId="3" applyFont="1"/>
    <xf numFmtId="0" fontId="20" fillId="0" borderId="0" xfId="3" applyFont="1"/>
    <xf numFmtId="0" fontId="8" fillId="6" borderId="0" xfId="3" applyFont="1" applyFill="1" applyAlignment="1">
      <alignment vertical="top"/>
    </xf>
    <xf numFmtId="0" fontId="7" fillId="6" borderId="0" xfId="3" applyFont="1" applyFill="1"/>
    <xf numFmtId="5" fontId="7" fillId="6" borderId="0" xfId="3" applyNumberFormat="1" applyFont="1" applyFill="1" applyAlignment="1">
      <alignment horizontal="right"/>
    </xf>
    <xf numFmtId="167" fontId="20" fillId="0" borderId="0" xfId="3" applyNumberFormat="1" applyFont="1"/>
    <xf numFmtId="0" fontId="8" fillId="7" borderId="0" xfId="3" applyFont="1" applyFill="1" applyAlignment="1">
      <alignment vertical="top"/>
    </xf>
    <xf numFmtId="0" fontId="7" fillId="7" borderId="0" xfId="3" applyFont="1" applyFill="1"/>
    <xf numFmtId="167" fontId="21" fillId="7" borderId="0" xfId="1" applyNumberFormat="1" applyFont="1" applyFill="1" applyBorder="1" applyAlignment="1">
      <alignment horizontal="right" vertical="top"/>
    </xf>
    <xf numFmtId="167" fontId="7" fillId="7" borderId="0" xfId="3" applyNumberFormat="1" applyFont="1" applyFill="1" applyAlignment="1">
      <alignment horizontal="right"/>
    </xf>
    <xf numFmtId="0" fontId="14" fillId="0" borderId="0" xfId="2" applyFont="1" applyFill="1" applyBorder="1" applyAlignment="1" applyProtection="1">
      <alignment vertical="top" wrapText="1"/>
    </xf>
    <xf numFmtId="0" fontId="8" fillId="0" borderId="0" xfId="3" applyFont="1" applyAlignment="1">
      <alignment vertical="top" wrapText="1"/>
    </xf>
    <xf numFmtId="0" fontId="11" fillId="0" borderId="0" xfId="3" applyFont="1" applyAlignment="1">
      <alignment vertical="top"/>
    </xf>
    <xf numFmtId="167" fontId="11" fillId="0" borderId="0" xfId="1" applyNumberFormat="1" applyFont="1" applyFill="1" applyBorder="1" applyAlignment="1">
      <alignment horizontal="center" wrapText="1"/>
    </xf>
    <xf numFmtId="167" fontId="11" fillId="0" borderId="0" xfId="1" applyNumberFormat="1" applyFont="1" applyFill="1" applyBorder="1" applyAlignment="1">
      <alignment horizontal="right" wrapText="1"/>
    </xf>
    <xf numFmtId="0" fontId="11" fillId="0" borderId="0" xfId="3" applyFont="1" applyAlignment="1">
      <alignment horizontal="center"/>
    </xf>
    <xf numFmtId="0" fontId="11" fillId="0" borderId="0" xfId="3" applyFont="1" applyAlignment="1">
      <alignment horizontal="right" wrapText="1"/>
    </xf>
    <xf numFmtId="0" fontId="11" fillId="0" borderId="0" xfId="3" applyFont="1" applyAlignment="1">
      <alignment vertical="top" wrapText="1"/>
    </xf>
    <xf numFmtId="164" fontId="9" fillId="0" borderId="0" xfId="1" applyNumberFormat="1" applyFont="1" applyFill="1" applyBorder="1" applyAlignment="1">
      <alignment horizontal="right" vertical="top"/>
    </xf>
    <xf numFmtId="169" fontId="9" fillId="0" borderId="0" xfId="5" applyNumberFormat="1" applyFont="1" applyFill="1" applyAlignment="1">
      <alignment horizontal="center" vertical="top"/>
    </xf>
    <xf numFmtId="169" fontId="9" fillId="0" borderId="0" xfId="4" applyNumberFormat="1" applyFont="1" applyFill="1" applyAlignment="1">
      <alignment horizontal="center" vertical="top"/>
    </xf>
    <xf numFmtId="0" fontId="9" fillId="0" borderId="0" xfId="3" applyFont="1" applyAlignment="1">
      <alignment horizontal="center" vertical="top"/>
    </xf>
    <xf numFmtId="10" fontId="9" fillId="0" borderId="0" xfId="4" applyNumberFormat="1" applyFont="1" applyFill="1" applyBorder="1" applyAlignment="1">
      <alignment horizontal="center" vertical="top"/>
    </xf>
    <xf numFmtId="5" fontId="9" fillId="0" borderId="0" xfId="3" applyNumberFormat="1" applyFont="1" applyAlignment="1">
      <alignment horizontal="right" vertical="top"/>
    </xf>
    <xf numFmtId="167" fontId="11" fillId="0" borderId="0" xfId="1" applyNumberFormat="1" applyFont="1" applyFill="1" applyBorder="1" applyAlignment="1">
      <alignment horizontal="center"/>
    </xf>
    <xf numFmtId="0" fontId="11" fillId="0" borderId="0" xfId="3" applyFont="1" applyAlignment="1">
      <alignment horizontal="center" wrapText="1"/>
    </xf>
    <xf numFmtId="0" fontId="9" fillId="0" borderId="0" xfId="3" applyFont="1" applyAlignment="1">
      <alignment vertical="top"/>
    </xf>
    <xf numFmtId="0" fontId="20" fillId="0" borderId="0" xfId="3" applyFont="1" applyAlignment="1">
      <alignment vertical="top"/>
    </xf>
    <xf numFmtId="0" fontId="21" fillId="0" borderId="0" xfId="3" applyFont="1" applyAlignment="1">
      <alignment vertical="top"/>
    </xf>
    <xf numFmtId="0" fontId="13" fillId="0" borderId="0" xfId="3" applyFont="1" applyAlignment="1">
      <alignment vertical="top"/>
    </xf>
    <xf numFmtId="0" fontId="7" fillId="0" borderId="0" xfId="3" applyFont="1" applyAlignment="1">
      <alignment vertical="top" wrapText="1"/>
    </xf>
    <xf numFmtId="0" fontId="7" fillId="0" borderId="0" xfId="3" applyFont="1" applyAlignment="1">
      <alignment horizontal="right" vertical="top"/>
    </xf>
    <xf numFmtId="9" fontId="9" fillId="0" borderId="0" xfId="5" applyFont="1" applyFill="1" applyAlignment="1">
      <alignment horizontal="center" vertical="top"/>
    </xf>
    <xf numFmtId="0" fontId="11" fillId="7" borderId="0" xfId="3" applyFont="1" applyFill="1" applyAlignment="1">
      <alignment vertical="top"/>
    </xf>
    <xf numFmtId="167" fontId="11" fillId="7" borderId="0" xfId="1" applyNumberFormat="1" applyFont="1" applyFill="1" applyBorder="1" applyAlignment="1">
      <alignment horizontal="right" wrapText="1"/>
    </xf>
    <xf numFmtId="167" fontId="11" fillId="7" borderId="0" xfId="1" applyNumberFormat="1" applyFont="1" applyFill="1" applyBorder="1" applyAlignment="1">
      <alignment horizontal="center"/>
    </xf>
    <xf numFmtId="0" fontId="11" fillId="7" borderId="0" xfId="3" applyFont="1" applyFill="1" applyAlignment="1">
      <alignment horizontal="right" wrapText="1"/>
    </xf>
    <xf numFmtId="170" fontId="21" fillId="8" borderId="0" xfId="1" applyNumberFormat="1" applyFont="1" applyFill="1" applyBorder="1" applyAlignment="1">
      <alignment horizontal="right" vertical="top"/>
    </xf>
    <xf numFmtId="167" fontId="21" fillId="8" borderId="0" xfId="1" applyNumberFormat="1" applyFont="1" applyFill="1" applyBorder="1" applyAlignment="1">
      <alignment horizontal="right" vertical="top"/>
    </xf>
    <xf numFmtId="0" fontId="7" fillId="8" borderId="0" xfId="3" applyFont="1" applyFill="1" applyAlignment="1">
      <alignment vertical="top"/>
    </xf>
    <xf numFmtId="0" fontId="7" fillId="8" borderId="0" xfId="3" applyFont="1" applyFill="1" applyAlignment="1">
      <alignment horizontal="right" vertical="top"/>
    </xf>
    <xf numFmtId="167" fontId="7" fillId="8" borderId="0" xfId="3" applyNumberFormat="1" applyFont="1" applyFill="1" applyAlignment="1">
      <alignment horizontal="right" vertical="top"/>
    </xf>
    <xf numFmtId="0" fontId="9" fillId="0" borderId="0" xfId="3" applyFont="1" applyAlignment="1">
      <alignment horizontal="left" wrapText="1"/>
    </xf>
    <xf numFmtId="0" fontId="8" fillId="6" borderId="0" xfId="3" applyFont="1" applyFill="1" applyAlignment="1">
      <alignment wrapText="1"/>
    </xf>
    <xf numFmtId="5" fontId="9" fillId="6" borderId="0" xfId="3" applyNumberFormat="1" applyFont="1" applyFill="1" applyAlignment="1">
      <alignment horizontal="right"/>
    </xf>
    <xf numFmtId="0" fontId="8" fillId="0" borderId="0" xfId="3" applyFont="1"/>
    <xf numFmtId="0" fontId="9" fillId="0" borderId="0" xfId="3" applyFont="1"/>
    <xf numFmtId="5" fontId="7" fillId="0" borderId="0" xfId="3" applyNumberFormat="1" applyFont="1" applyAlignment="1">
      <alignment horizontal="right"/>
    </xf>
    <xf numFmtId="5" fontId="7" fillId="5" borderId="0" xfId="3" applyNumberFormat="1" applyFont="1" applyFill="1" applyAlignment="1">
      <alignment horizontal="right"/>
    </xf>
    <xf numFmtId="0" fontId="13" fillId="0" borderId="0" xfId="3" applyFont="1" applyAlignment="1">
      <alignment wrapText="1"/>
    </xf>
    <xf numFmtId="0" fontId="15" fillId="0" borderId="0" xfId="3" applyFont="1" applyAlignment="1">
      <alignment wrapText="1"/>
    </xf>
    <xf numFmtId="0" fontId="11" fillId="0" borderId="0" xfId="3" applyFont="1" applyAlignment="1">
      <alignment horizontal="center" vertical="top" wrapText="1"/>
    </xf>
    <xf numFmtId="0" fontId="11" fillId="0" borderId="0" xfId="3" applyFont="1" applyAlignment="1">
      <alignment horizontal="center" vertical="top"/>
    </xf>
    <xf numFmtId="0" fontId="9" fillId="0" borderId="0" xfId="3" applyFont="1" applyAlignment="1">
      <alignment wrapText="1"/>
    </xf>
    <xf numFmtId="5" fontId="9" fillId="0" borderId="0" xfId="3" applyNumberFormat="1" applyFont="1" applyAlignment="1">
      <alignment horizontal="right"/>
    </xf>
    <xf numFmtId="1" fontId="9" fillId="0" borderId="0" xfId="3" applyNumberFormat="1" applyFont="1" applyAlignment="1">
      <alignment horizontal="center"/>
    </xf>
    <xf numFmtId="5" fontId="9" fillId="3" borderId="0" xfId="3" applyNumberFormat="1" applyFont="1" applyFill="1" applyAlignment="1">
      <alignment horizontal="right"/>
    </xf>
    <xf numFmtId="5" fontId="9" fillId="0" borderId="0" xfId="3" applyNumberFormat="1" applyFont="1"/>
    <xf numFmtId="0" fontId="9" fillId="0" borderId="0" xfId="3" applyFont="1" applyAlignment="1">
      <alignment vertical="top" wrapText="1"/>
    </xf>
    <xf numFmtId="165" fontId="9" fillId="0" borderId="0" xfId="3" applyNumberFormat="1" applyFont="1" applyAlignment="1">
      <alignment horizontal="right"/>
    </xf>
    <xf numFmtId="0" fontId="7" fillId="0" borderId="0" xfId="3" applyFont="1" applyAlignment="1">
      <alignment wrapText="1"/>
    </xf>
    <xf numFmtId="5" fontId="7" fillId="5" borderId="0" xfId="3" applyNumberFormat="1" applyFont="1" applyFill="1"/>
    <xf numFmtId="1" fontId="9" fillId="0" borderId="0" xfId="3" applyNumberFormat="1" applyFont="1" applyAlignment="1">
      <alignment horizontal="center" wrapText="1"/>
    </xf>
    <xf numFmtId="7" fontId="9" fillId="0" borderId="0" xfId="3" applyNumberFormat="1" applyFont="1" applyAlignment="1">
      <alignment horizontal="right"/>
    </xf>
    <xf numFmtId="0" fontId="7" fillId="0" borderId="0" xfId="3" applyFont="1" applyAlignment="1">
      <alignment horizontal="left" vertical="top" wrapText="1"/>
    </xf>
    <xf numFmtId="0" fontId="7" fillId="0" borderId="0" xfId="3" applyFont="1"/>
    <xf numFmtId="7" fontId="9" fillId="0" borderId="0" xfId="3" applyNumberFormat="1" applyFont="1" applyAlignment="1">
      <alignment horizontal="right" wrapText="1"/>
    </xf>
    <xf numFmtId="0" fontId="9" fillId="6" borderId="0" xfId="3" applyFont="1" applyFill="1" applyAlignment="1">
      <alignment horizontal="left" wrapText="1"/>
    </xf>
    <xf numFmtId="0" fontId="8" fillId="7" borderId="0" xfId="3" applyFont="1" applyFill="1" applyAlignment="1">
      <alignment wrapText="1"/>
    </xf>
    <xf numFmtId="0" fontId="9" fillId="7" borderId="0" xfId="3" applyFont="1" applyFill="1" applyAlignment="1">
      <alignment horizontal="left" wrapText="1"/>
    </xf>
    <xf numFmtId="167" fontId="7" fillId="7" borderId="0" xfId="3" applyNumberFormat="1" applyFont="1" applyFill="1" applyAlignment="1">
      <alignment horizontal="left" wrapText="1"/>
    </xf>
    <xf numFmtId="5" fontId="7" fillId="0" borderId="0" xfId="3" applyNumberFormat="1" applyFont="1" applyAlignment="1">
      <alignment horizontal="right" wrapText="1"/>
    </xf>
    <xf numFmtId="167" fontId="7" fillId="0" borderId="0" xfId="3" applyNumberFormat="1" applyFont="1" applyAlignment="1">
      <alignment horizontal="left" wrapText="1"/>
    </xf>
    <xf numFmtId="0" fontId="14" fillId="0" borderId="0" xfId="2" applyFont="1" applyFill="1" applyAlignment="1" applyProtection="1"/>
    <xf numFmtId="0" fontId="9" fillId="0" borderId="10" xfId="3" applyFont="1" applyBorder="1" applyAlignment="1">
      <alignment horizontal="left" vertical="top" wrapText="1"/>
    </xf>
    <xf numFmtId="0" fontId="11" fillId="0" borderId="10" xfId="3" applyFont="1" applyBorder="1" applyAlignment="1">
      <alignment horizontal="left" vertical="top" wrapText="1"/>
    </xf>
    <xf numFmtId="7" fontId="9" fillId="0" borderId="10" xfId="3" applyNumberFormat="1" applyFont="1" applyBorder="1" applyAlignment="1">
      <alignment horizontal="right"/>
    </xf>
    <xf numFmtId="0" fontId="11" fillId="7" borderId="0" xfId="3" applyFont="1" applyFill="1" applyAlignment="1">
      <alignment horizontal="left" vertical="top" wrapText="1"/>
    </xf>
    <xf numFmtId="13" fontId="9" fillId="0" borderId="0" xfId="3" applyNumberFormat="1" applyFont="1" applyAlignment="1">
      <alignment horizontal="right"/>
    </xf>
    <xf numFmtId="0" fontId="7" fillId="9" borderId="11" xfId="3" applyFont="1" applyFill="1" applyBorder="1"/>
    <xf numFmtId="0" fontId="9" fillId="9" borderId="11" xfId="3" applyFont="1" applyFill="1" applyBorder="1"/>
    <xf numFmtId="6" fontId="9" fillId="9" borderId="11" xfId="3" applyNumberFormat="1" applyFont="1" applyFill="1" applyBorder="1"/>
    <xf numFmtId="5" fontId="7" fillId="9" borderId="0" xfId="3" applyNumberFormat="1" applyFont="1" applyFill="1" applyAlignment="1">
      <alignment horizontal="right"/>
    </xf>
    <xf numFmtId="6" fontId="9" fillId="0" borderId="0" xfId="3" applyNumberFormat="1" applyFont="1"/>
    <xf numFmtId="6" fontId="7" fillId="0" borderId="0" xfId="3" applyNumberFormat="1" applyFont="1"/>
    <xf numFmtId="169" fontId="7" fillId="6" borderId="0" xfId="4" applyNumberFormat="1" applyFont="1" applyFill="1" applyAlignment="1"/>
    <xf numFmtId="0" fontId="7" fillId="0" borderId="10" xfId="3" applyFont="1" applyBorder="1"/>
    <xf numFmtId="6" fontId="7" fillId="0" borderId="10" xfId="3" applyNumberFormat="1" applyFont="1" applyBorder="1"/>
    <xf numFmtId="6" fontId="13" fillId="0" borderId="0" xfId="3" applyNumberFormat="1" applyFont="1"/>
    <xf numFmtId="0" fontId="9" fillId="5" borderId="0" xfId="3" applyFont="1" applyFill="1" applyAlignment="1">
      <alignment horizontal="left"/>
    </xf>
    <xf numFmtId="0" fontId="9" fillId="5" borderId="0" xfId="3" applyFont="1" applyFill="1" applyAlignment="1">
      <alignment horizontal="center"/>
    </xf>
    <xf numFmtId="167" fontId="7" fillId="6" borderId="0" xfId="3" applyNumberFormat="1" applyFont="1" applyFill="1" applyAlignment="1">
      <alignment horizontal="right"/>
    </xf>
    <xf numFmtId="0" fontId="9" fillId="0" borderId="0" xfId="3" applyFont="1" applyAlignment="1">
      <alignment horizontal="left" vertical="top" wrapText="1"/>
    </xf>
    <xf numFmtId="0" fontId="11" fillId="0" borderId="0" xfId="3" applyFont="1" applyAlignment="1">
      <alignment horizontal="left" wrapText="1"/>
    </xf>
    <xf numFmtId="167" fontId="21" fillId="6" borderId="0" xfId="1" applyNumberFormat="1" applyFont="1" applyFill="1" applyBorder="1" applyAlignment="1">
      <alignment horizontal="right" vertical="top"/>
    </xf>
    <xf numFmtId="0" fontId="11" fillId="0" borderId="0" xfId="3" applyFont="1" applyAlignment="1">
      <alignment horizontal="left" vertical="top" wrapText="1"/>
    </xf>
    <xf numFmtId="0" fontId="9" fillId="0" borderId="0" xfId="3" applyFont="1" applyAlignment="1">
      <alignment horizontal="center"/>
    </xf>
    <xf numFmtId="0" fontId="9" fillId="0" borderId="0" xfId="0" applyFont="1" applyProtection="1">
      <protection locked="0"/>
    </xf>
    <xf numFmtId="0" fontId="7" fillId="0" borderId="0" xfId="0" applyFont="1" applyProtection="1">
      <protection locked="0"/>
    </xf>
    <xf numFmtId="0" fontId="1" fillId="0" borderId="0" xfId="0" quotePrefix="1" applyFont="1"/>
    <xf numFmtId="0" fontId="1" fillId="0" borderId="0" xfId="0" applyFont="1"/>
    <xf numFmtId="0" fontId="7" fillId="0" borderId="0" xfId="0" applyFont="1" applyAlignment="1">
      <alignment horizontal="center" wrapText="1"/>
    </xf>
    <xf numFmtId="0" fontId="24" fillId="0" borderId="0" xfId="3" applyFont="1" applyAlignment="1">
      <alignment horizontal="left" vertical="top" wrapText="1"/>
    </xf>
    <xf numFmtId="6" fontId="9" fillId="0" borderId="0" xfId="3" applyNumberFormat="1" applyFont="1" applyAlignment="1">
      <alignment horizontal="left" wrapText="1"/>
    </xf>
    <xf numFmtId="0" fontId="22" fillId="0" borderId="0" xfId="3" applyFont="1" applyAlignment="1">
      <alignment horizontal="left" vertical="top" wrapText="1"/>
    </xf>
    <xf numFmtId="0" fontId="23" fillId="0" borderId="0" xfId="3" applyFont="1" applyAlignment="1">
      <alignment horizontal="left" vertical="top" wrapText="1"/>
    </xf>
    <xf numFmtId="0" fontId="9" fillId="0" borderId="0" xfId="3" applyFont="1" applyAlignment="1">
      <alignment horizontal="left" vertical="top" wrapText="1"/>
    </xf>
    <xf numFmtId="5" fontId="9" fillId="0" borderId="0" xfId="3" applyNumberFormat="1" applyFont="1" applyAlignment="1">
      <alignment horizontal="center"/>
    </xf>
    <xf numFmtId="0" fontId="23" fillId="0" borderId="0" xfId="3" applyFont="1" applyAlignment="1">
      <alignment horizontal="left" vertical="top"/>
    </xf>
    <xf numFmtId="0" fontId="11" fillId="0" borderId="0" xfId="3" applyFont="1" applyAlignment="1">
      <alignment horizontal="left" wrapText="1"/>
    </xf>
    <xf numFmtId="0" fontId="11" fillId="0" borderId="0" xfId="3" applyFont="1" applyAlignment="1">
      <alignment wrapText="1"/>
    </xf>
    <xf numFmtId="0" fontId="9" fillId="0" borderId="0" xfId="0" applyFont="1" applyAlignment="1">
      <alignment wrapText="1"/>
    </xf>
    <xf numFmtId="167" fontId="21" fillId="6" borderId="0" xfId="1" applyNumberFormat="1" applyFont="1" applyFill="1" applyBorder="1" applyAlignment="1">
      <alignment horizontal="right" vertical="top"/>
    </xf>
    <xf numFmtId="0" fontId="7" fillId="6" borderId="0" xfId="3" applyFont="1" applyFill="1" applyAlignment="1">
      <alignment horizontal="right"/>
    </xf>
    <xf numFmtId="167" fontId="7" fillId="6" borderId="0" xfId="1" applyNumberFormat="1" applyFont="1" applyFill="1" applyBorder="1" applyAlignment="1">
      <alignment horizontal="right" vertical="top"/>
    </xf>
    <xf numFmtId="0" fontId="11" fillId="0" borderId="0" xfId="3" applyFont="1" applyAlignment="1">
      <alignment horizontal="left" vertical="top" wrapText="1"/>
    </xf>
    <xf numFmtId="167" fontId="7" fillId="8" borderId="0" xfId="1" applyNumberFormat="1" applyFont="1" applyFill="1" applyBorder="1" applyAlignment="1">
      <alignment horizontal="right" vertical="top"/>
    </xf>
    <xf numFmtId="0" fontId="7" fillId="6" borderId="0" xfId="3" applyFont="1" applyFill="1" applyAlignment="1">
      <alignment horizontal="right" vertical="top"/>
    </xf>
    <xf numFmtId="0" fontId="9" fillId="0" borderId="0" xfId="3" applyFont="1" applyAlignment="1">
      <alignment horizontal="center"/>
    </xf>
    <xf numFmtId="42" fontId="9" fillId="3" borderId="12" xfId="0" applyNumberFormat="1" applyFont="1" applyFill="1" applyBorder="1" applyAlignment="1">
      <alignment horizontal="right" vertical="top"/>
    </xf>
    <xf numFmtId="42" fontId="9" fillId="3" borderId="8" xfId="0" applyNumberFormat="1" applyFont="1" applyFill="1" applyBorder="1" applyAlignment="1">
      <alignment horizontal="right" vertical="top"/>
    </xf>
    <xf numFmtId="42" fontId="9" fillId="3" borderId="9" xfId="0" applyNumberFormat="1" applyFont="1" applyFill="1" applyBorder="1" applyAlignment="1">
      <alignment horizontal="right" vertical="top"/>
    </xf>
    <xf numFmtId="0" fontId="8" fillId="0" borderId="13" xfId="0" applyFont="1" applyBorder="1" applyProtection="1">
      <protection locked="0"/>
    </xf>
    <xf numFmtId="0" fontId="7" fillId="0" borderId="13" xfId="0" applyFont="1" applyBorder="1"/>
    <xf numFmtId="0" fontId="7" fillId="0" borderId="14" xfId="0" applyFont="1" applyBorder="1" applyAlignment="1">
      <alignment horizontal="center" vertical="top" wrapText="1"/>
    </xf>
    <xf numFmtId="0" fontId="9" fillId="0" borderId="0" xfId="0" applyFont="1" applyAlignment="1">
      <alignment horizontal="center"/>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1" fillId="3" borderId="0" xfId="0" applyFont="1" applyFill="1" applyProtection="1">
      <protection locked="0"/>
    </xf>
    <xf numFmtId="0" fontId="9" fillId="3" borderId="0" xfId="0" applyFont="1" applyFill="1"/>
    <xf numFmtId="0" fontId="9" fillId="0" borderId="0" xfId="0" applyFont="1" applyProtection="1">
      <protection locked="0"/>
    </xf>
    <xf numFmtId="0" fontId="9" fillId="0" borderId="0" xfId="0" applyFont="1"/>
    <xf numFmtId="0" fontId="7" fillId="0" borderId="0" xfId="0" applyFont="1" applyProtection="1">
      <protection locked="0"/>
    </xf>
    <xf numFmtId="0" fontId="0" fillId="0" borderId="0" xfId="0"/>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wrapText="1"/>
    </xf>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5454" name="Picture 1">
          <a:extLst>
            <a:ext uri="{FF2B5EF4-FFF2-40B4-BE49-F238E27FC236}">
              <a16:creationId xmlns:a16="http://schemas.microsoft.com/office/drawing/2014/main" id="{9EE3A01E-B1FD-E98E-C3E1-3E8A2F269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5455" name="Picture 2">
          <a:extLst>
            <a:ext uri="{FF2B5EF4-FFF2-40B4-BE49-F238E27FC236}">
              <a16:creationId xmlns:a16="http://schemas.microsoft.com/office/drawing/2014/main" id="{7A3F1D58-9C33-4A44-3EBB-7728E6786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5DB87DBC-3F27-4368-801E-A7C579FEF00B}"/>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5457" name="Picture 4">
          <a:extLst>
            <a:ext uri="{FF2B5EF4-FFF2-40B4-BE49-F238E27FC236}">
              <a16:creationId xmlns:a16="http://schemas.microsoft.com/office/drawing/2014/main" id="{A4F2AD94-7B57-804D-1107-C8FFFFCE6E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5458" name="Picture 5">
          <a:extLst>
            <a:ext uri="{FF2B5EF4-FFF2-40B4-BE49-F238E27FC236}">
              <a16:creationId xmlns:a16="http://schemas.microsoft.com/office/drawing/2014/main" id="{AA06F30A-585A-C53F-D368-462B446830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5459" name="Picture 6">
          <a:extLst>
            <a:ext uri="{FF2B5EF4-FFF2-40B4-BE49-F238E27FC236}">
              <a16:creationId xmlns:a16="http://schemas.microsoft.com/office/drawing/2014/main" id="{986FA5A3-5427-3978-105A-2DFBFAC2D0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5460" name="Picture 7">
          <a:extLst>
            <a:ext uri="{FF2B5EF4-FFF2-40B4-BE49-F238E27FC236}">
              <a16:creationId xmlns:a16="http://schemas.microsoft.com/office/drawing/2014/main" id="{365A12C7-34DB-DD7A-00EA-9EA8A8648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952EF5B0-EA60-4A94-852C-165EDAA842AC}"/>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5462" name="Picture 10">
          <a:extLst>
            <a:ext uri="{FF2B5EF4-FFF2-40B4-BE49-F238E27FC236}">
              <a16:creationId xmlns:a16="http://schemas.microsoft.com/office/drawing/2014/main" id="{F87F5A78-1D40-121B-5ED9-2E8DC30486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5463" name="Picture 11">
          <a:extLst>
            <a:ext uri="{FF2B5EF4-FFF2-40B4-BE49-F238E27FC236}">
              <a16:creationId xmlns:a16="http://schemas.microsoft.com/office/drawing/2014/main" id="{198B1982-FE04-C541-D44B-36F1F911ED1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B11C42B1-C50E-4C24-80D8-88DC821BB8EF}"/>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C7F4272F-F0AA-4B74-AB9D-447AEF53ACF9}"/>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5466" name="Picture 14">
          <a:extLst>
            <a:ext uri="{FF2B5EF4-FFF2-40B4-BE49-F238E27FC236}">
              <a16:creationId xmlns:a16="http://schemas.microsoft.com/office/drawing/2014/main" id="{50A1CB61-0565-7D89-81F7-ADEFECF205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EEEF03B1-73E2-45D6-9829-2026AF6DFD0F}"/>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5468" name="Picture 16">
          <a:extLst>
            <a:ext uri="{FF2B5EF4-FFF2-40B4-BE49-F238E27FC236}">
              <a16:creationId xmlns:a16="http://schemas.microsoft.com/office/drawing/2014/main" id="{AC73CC8A-5F32-3D25-2F7F-CE22CBE274C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133E0F80-5E33-4B2F-84B9-FF9EF1F108D6}"/>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5470" name="Picture 19">
          <a:extLst>
            <a:ext uri="{FF2B5EF4-FFF2-40B4-BE49-F238E27FC236}">
              <a16:creationId xmlns:a16="http://schemas.microsoft.com/office/drawing/2014/main" id="{E8056554-9220-2631-F773-FCACA915FAB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C636A682-8F6E-4D41-9AF4-45C548B043B3}"/>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5472" name="Picture 21">
          <a:extLst>
            <a:ext uri="{FF2B5EF4-FFF2-40B4-BE49-F238E27FC236}">
              <a16:creationId xmlns:a16="http://schemas.microsoft.com/office/drawing/2014/main" id="{04CC80C5-14B8-B2BF-5C6E-E7175B491E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5473" name="Picture 22">
          <a:extLst>
            <a:ext uri="{FF2B5EF4-FFF2-40B4-BE49-F238E27FC236}">
              <a16:creationId xmlns:a16="http://schemas.microsoft.com/office/drawing/2014/main" id="{A7D040B4-2A38-1D1F-0047-35710F9B5E9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5474" name="Picture 24">
          <a:extLst>
            <a:ext uri="{FF2B5EF4-FFF2-40B4-BE49-F238E27FC236}">
              <a16:creationId xmlns:a16="http://schemas.microsoft.com/office/drawing/2014/main" id="{7E750D27-3354-02AC-8891-32BDBBDE2D6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
  <sheetViews>
    <sheetView tabSelected="1" topLeftCell="A33" zoomScale="120" zoomScaleNormal="120" workbookViewId="0">
      <selection activeCell="C46" sqref="C46"/>
    </sheetView>
  </sheetViews>
  <sheetFormatPr defaultColWidth="5.5703125" defaultRowHeight="12" x14ac:dyDescent="0.2"/>
  <cols>
    <col min="1" max="1" width="31.5703125" style="44" customWidth="1"/>
    <col min="2" max="2" width="11.5703125" style="44" customWidth="1"/>
    <col min="3" max="3" width="8.5703125" style="44" customWidth="1"/>
    <col min="4" max="4" width="10.5703125" style="44" customWidth="1"/>
    <col min="5" max="5" width="9.5703125" style="44" customWidth="1"/>
    <col min="6" max="7" width="12.5703125" style="44" customWidth="1"/>
    <col min="8" max="8" width="36.5703125" style="44" customWidth="1"/>
    <col min="9" max="16384" width="5.5703125" style="44"/>
  </cols>
  <sheetData>
    <row r="1" spans="1:8" x14ac:dyDescent="0.2">
      <c r="A1" s="42" t="s">
        <v>0</v>
      </c>
      <c r="B1" s="42"/>
      <c r="C1" s="42"/>
      <c r="D1" s="42"/>
      <c r="E1" s="42"/>
      <c r="F1" s="42"/>
      <c r="G1" s="42"/>
      <c r="H1" s="43"/>
    </row>
    <row r="2" spans="1:8" ht="24.4" customHeight="1" x14ac:dyDescent="0.2">
      <c r="A2" s="144" t="s">
        <v>1</v>
      </c>
      <c r="B2" s="144"/>
      <c r="C2" s="144"/>
      <c r="D2" s="144"/>
      <c r="E2" s="144"/>
      <c r="F2" s="144"/>
      <c r="G2" s="144"/>
      <c r="H2" s="43"/>
    </row>
    <row r="3" spans="1:8" x14ac:dyDescent="0.2">
      <c r="A3" s="139"/>
      <c r="B3" s="132" t="s">
        <v>2</v>
      </c>
      <c r="C3" s="133"/>
      <c r="D3" s="133"/>
      <c r="E3" s="139"/>
      <c r="F3" s="139"/>
      <c r="G3" s="139"/>
      <c r="H3" s="43"/>
    </row>
    <row r="4" spans="1:8" x14ac:dyDescent="0.2">
      <c r="A4" s="45" t="s">
        <v>3</v>
      </c>
      <c r="B4" s="46"/>
      <c r="C4" s="155" t="s">
        <v>4</v>
      </c>
      <c r="D4" s="155"/>
      <c r="E4" s="46" t="s">
        <v>5</v>
      </c>
      <c r="F4" s="46"/>
      <c r="G4" s="134">
        <f>SUM(G5:G21)</f>
        <v>0</v>
      </c>
      <c r="H4" s="48"/>
    </row>
    <row r="5" spans="1:8" x14ac:dyDescent="0.2">
      <c r="A5" s="49"/>
      <c r="B5" s="50"/>
      <c r="C5" s="50"/>
      <c r="D5" s="51"/>
      <c r="E5" s="50"/>
      <c r="F5" s="50"/>
      <c r="G5" s="52"/>
      <c r="H5" s="48" t="s">
        <v>6</v>
      </c>
    </row>
    <row r="6" spans="1:8" s="54" customFormat="1" ht="22.9" customHeight="1" x14ac:dyDescent="0.2">
      <c r="A6" s="147" t="s">
        <v>7</v>
      </c>
      <c r="B6" s="147"/>
      <c r="C6" s="147"/>
      <c r="D6" s="147"/>
      <c r="E6" s="147"/>
      <c r="F6" s="147"/>
      <c r="G6" s="147"/>
      <c r="H6" s="53"/>
    </row>
    <row r="7" spans="1:8" ht="48" x14ac:dyDescent="0.2">
      <c r="A7" s="55"/>
      <c r="B7" s="56" t="s">
        <v>8</v>
      </c>
      <c r="C7" s="57" t="s">
        <v>9</v>
      </c>
      <c r="D7" s="67" t="s">
        <v>10</v>
      </c>
      <c r="E7" s="58" t="s">
        <v>11</v>
      </c>
      <c r="F7" s="68" t="s">
        <v>12</v>
      </c>
      <c r="G7" s="59" t="s">
        <v>13</v>
      </c>
      <c r="H7" s="53" t="s">
        <v>14</v>
      </c>
    </row>
    <row r="8" spans="1:8" ht="48" x14ac:dyDescent="0.2">
      <c r="A8" s="60" t="s">
        <v>15</v>
      </c>
      <c r="B8" s="61">
        <v>0</v>
      </c>
      <c r="C8" s="62">
        <v>0</v>
      </c>
      <c r="D8" s="63">
        <v>0.25</v>
      </c>
      <c r="E8" s="64">
        <v>12</v>
      </c>
      <c r="F8" s="65">
        <f>E8/12</f>
        <v>1</v>
      </c>
      <c r="G8" s="66">
        <f>ROUND(B8*(1+C8)*D8*F8,0)</f>
        <v>0</v>
      </c>
      <c r="H8" s="53"/>
    </row>
    <row r="9" spans="1:8" ht="22.9" customHeight="1" x14ac:dyDescent="0.2">
      <c r="A9" s="145" t="s">
        <v>16</v>
      </c>
      <c r="B9" s="145"/>
      <c r="C9" s="145"/>
      <c r="D9" s="145"/>
      <c r="E9" s="145"/>
      <c r="F9" s="145"/>
      <c r="G9" s="145"/>
      <c r="H9" s="53" t="s">
        <v>17</v>
      </c>
    </row>
    <row r="10" spans="1:8" ht="24" hidden="1" x14ac:dyDescent="0.2">
      <c r="A10" s="60"/>
      <c r="B10" s="56" t="s">
        <v>8</v>
      </c>
      <c r="C10" s="57" t="s">
        <v>9</v>
      </c>
      <c r="D10" s="67" t="s">
        <v>10</v>
      </c>
      <c r="E10" s="58" t="s">
        <v>11</v>
      </c>
      <c r="F10" s="68" t="s">
        <v>18</v>
      </c>
      <c r="G10" s="59" t="s">
        <v>13</v>
      </c>
      <c r="H10" s="69"/>
    </row>
    <row r="11" spans="1:8" ht="48" hidden="1" x14ac:dyDescent="0.2">
      <c r="A11" s="60" t="s">
        <v>15</v>
      </c>
      <c r="B11" s="61">
        <v>0</v>
      </c>
      <c r="C11" s="62">
        <v>0</v>
      </c>
      <c r="D11" s="63">
        <v>0.25</v>
      </c>
      <c r="E11" s="64">
        <v>12</v>
      </c>
      <c r="F11" s="65">
        <f>E11/12</f>
        <v>1</v>
      </c>
      <c r="G11" s="66">
        <f>ROUND(B11*(1+C11)*D11*F11,0)</f>
        <v>0</v>
      </c>
      <c r="H11" s="70"/>
    </row>
    <row r="12" spans="1:8" ht="22.9" hidden="1" customHeight="1" x14ac:dyDescent="0.2">
      <c r="A12" s="145" t="s">
        <v>16</v>
      </c>
      <c r="B12" s="145"/>
      <c r="C12" s="145"/>
      <c r="D12" s="145"/>
      <c r="E12" s="145"/>
      <c r="F12" s="145"/>
      <c r="G12" s="145"/>
      <c r="H12" s="71"/>
    </row>
    <row r="13" spans="1:8" ht="24" hidden="1" x14ac:dyDescent="0.2">
      <c r="A13" s="60"/>
      <c r="B13" s="56" t="s">
        <v>8</v>
      </c>
      <c r="C13" s="57" t="s">
        <v>9</v>
      </c>
      <c r="D13" s="67" t="s">
        <v>10</v>
      </c>
      <c r="E13" s="58" t="s">
        <v>11</v>
      </c>
      <c r="F13" s="68" t="s">
        <v>18</v>
      </c>
      <c r="G13" s="59" t="s">
        <v>13</v>
      </c>
      <c r="H13" s="69"/>
    </row>
    <row r="14" spans="1:8" ht="48" hidden="1" x14ac:dyDescent="0.2">
      <c r="A14" s="60" t="s">
        <v>15</v>
      </c>
      <c r="B14" s="61">
        <v>0</v>
      </c>
      <c r="C14" s="62">
        <v>0</v>
      </c>
      <c r="D14" s="63">
        <v>0.25</v>
      </c>
      <c r="E14" s="64">
        <v>12</v>
      </c>
      <c r="F14" s="65">
        <f>E14/12</f>
        <v>1</v>
      </c>
      <c r="G14" s="66">
        <f>ROUND(B14*(1+C14)*D14*F14,0)</f>
        <v>0</v>
      </c>
      <c r="H14" s="70"/>
    </row>
    <row r="15" spans="1:8" ht="22.9" hidden="1" customHeight="1" x14ac:dyDescent="0.2">
      <c r="A15" s="145" t="s">
        <v>16</v>
      </c>
      <c r="B15" s="145"/>
      <c r="C15" s="145"/>
      <c r="D15" s="145"/>
      <c r="E15" s="145"/>
      <c r="F15" s="145"/>
      <c r="G15" s="145"/>
      <c r="H15" s="71"/>
    </row>
    <row r="16" spans="1:8" ht="24" hidden="1" x14ac:dyDescent="0.2">
      <c r="A16" s="60"/>
      <c r="B16" s="56" t="s">
        <v>8</v>
      </c>
      <c r="C16" s="57" t="s">
        <v>9</v>
      </c>
      <c r="D16" s="67" t="s">
        <v>10</v>
      </c>
      <c r="E16" s="58" t="s">
        <v>11</v>
      </c>
      <c r="F16" s="68" t="s">
        <v>18</v>
      </c>
      <c r="G16" s="59" t="s">
        <v>13</v>
      </c>
      <c r="H16" s="69"/>
    </row>
    <row r="17" spans="1:8" ht="48" hidden="1" x14ac:dyDescent="0.2">
      <c r="A17" s="60" t="s">
        <v>15</v>
      </c>
      <c r="B17" s="61">
        <v>0</v>
      </c>
      <c r="C17" s="62">
        <v>0</v>
      </c>
      <c r="D17" s="63">
        <v>0.25</v>
      </c>
      <c r="E17" s="64">
        <v>12</v>
      </c>
      <c r="F17" s="65">
        <f>E17/12</f>
        <v>1</v>
      </c>
      <c r="G17" s="66">
        <f>ROUND(B17*(1+C17)*D17*F17,0)</f>
        <v>0</v>
      </c>
      <c r="H17" s="70"/>
    </row>
    <row r="18" spans="1:8" ht="22.9" hidden="1" customHeight="1" x14ac:dyDescent="0.2">
      <c r="A18" s="145" t="s">
        <v>16</v>
      </c>
      <c r="B18" s="145"/>
      <c r="C18" s="145"/>
      <c r="D18" s="145"/>
      <c r="E18" s="145"/>
      <c r="F18" s="145"/>
      <c r="G18" s="145"/>
      <c r="H18" s="71"/>
    </row>
    <row r="19" spans="1:8" hidden="1" x14ac:dyDescent="0.2">
      <c r="A19" s="151" t="s">
        <v>19</v>
      </c>
      <c r="B19" s="151"/>
      <c r="C19" s="151"/>
      <c r="D19" s="151"/>
      <c r="E19" s="151"/>
      <c r="F19" s="151"/>
      <c r="G19" s="151"/>
      <c r="H19" s="72"/>
    </row>
    <row r="20" spans="1:8" x14ac:dyDescent="0.2">
      <c r="A20" s="73"/>
      <c r="B20" s="57"/>
      <c r="C20" s="57"/>
      <c r="D20" s="74"/>
      <c r="E20" s="75"/>
      <c r="F20" s="75"/>
      <c r="G20" s="66"/>
      <c r="H20" s="72"/>
    </row>
    <row r="21" spans="1:8" x14ac:dyDescent="0.2">
      <c r="A21" s="76"/>
      <c r="B21" s="77"/>
      <c r="C21" s="77"/>
      <c r="D21" s="78"/>
      <c r="E21" s="78"/>
      <c r="F21" s="78"/>
      <c r="G21" s="79"/>
      <c r="H21" s="48" t="s">
        <v>6</v>
      </c>
    </row>
    <row r="22" spans="1:8" ht="12.75" customHeight="1" x14ac:dyDescent="0.2">
      <c r="A22" s="157" t="s">
        <v>20</v>
      </c>
      <c r="B22" s="157"/>
      <c r="C22" s="47">
        <f>SUMPRODUCT(B5:B21,C5:C21,D5:D21,F5:F21)</f>
        <v>0</v>
      </c>
      <c r="D22" s="137"/>
      <c r="E22" s="160" t="s">
        <v>21</v>
      </c>
      <c r="F22" s="160"/>
      <c r="G22" s="47">
        <f>SUMPRODUCT(B5:B21,D5:D21,F5:F21)</f>
        <v>0</v>
      </c>
      <c r="H22" s="72"/>
    </row>
    <row r="23" spans="1:8" ht="12.75" customHeight="1" x14ac:dyDescent="0.2">
      <c r="A23" s="159" t="s">
        <v>22</v>
      </c>
      <c r="B23" s="159"/>
      <c r="C23" s="80">
        <f>SUM(D5:D21)</f>
        <v>1</v>
      </c>
      <c r="D23" s="81"/>
      <c r="E23" s="82"/>
      <c r="F23" s="83"/>
      <c r="G23" s="84"/>
      <c r="H23" s="72"/>
    </row>
    <row r="24" spans="1:8" x14ac:dyDescent="0.2">
      <c r="A24" s="85"/>
      <c r="B24" s="85"/>
      <c r="C24" s="85"/>
      <c r="D24" s="85"/>
      <c r="E24" s="85"/>
      <c r="F24" s="85"/>
      <c r="G24" s="85"/>
    </row>
    <row r="25" spans="1:8" x14ac:dyDescent="0.2">
      <c r="A25" s="86" t="s">
        <v>23</v>
      </c>
      <c r="B25" s="87"/>
      <c r="C25" s="87"/>
      <c r="D25" s="87"/>
      <c r="E25" s="46" t="s">
        <v>5</v>
      </c>
      <c r="F25" s="46"/>
      <c r="G25" s="47">
        <f>SUM(G27,G39)</f>
        <v>3</v>
      </c>
    </row>
    <row r="26" spans="1:8" ht="41.25" customHeight="1" x14ac:dyDescent="0.2">
      <c r="A26" s="148" t="s">
        <v>24</v>
      </c>
      <c r="B26" s="148"/>
      <c r="C26" s="148"/>
      <c r="D26" s="148"/>
      <c r="E26" s="148"/>
      <c r="F26" s="148"/>
      <c r="G26" s="148"/>
      <c r="H26" s="43"/>
    </row>
    <row r="27" spans="1:8" ht="24" x14ac:dyDescent="0.2">
      <c r="A27" s="88" t="s">
        <v>25</v>
      </c>
      <c r="B27" s="161"/>
      <c r="C27" s="161"/>
      <c r="D27" s="161"/>
      <c r="E27" s="161"/>
      <c r="F27" s="161"/>
      <c r="G27" s="91">
        <f>SUM(F28:F37)</f>
        <v>0</v>
      </c>
      <c r="H27" s="92" t="s">
        <v>26</v>
      </c>
    </row>
    <row r="28" spans="1:8" ht="24" x14ac:dyDescent="0.2">
      <c r="A28" s="93" t="s">
        <v>27</v>
      </c>
      <c r="B28" s="68" t="s">
        <v>28</v>
      </c>
      <c r="C28" s="94" t="s">
        <v>29</v>
      </c>
      <c r="D28" s="94" t="s">
        <v>30</v>
      </c>
      <c r="E28" s="95" t="s">
        <v>31</v>
      </c>
      <c r="F28" s="95"/>
      <c r="G28" s="69"/>
      <c r="H28" s="72"/>
    </row>
    <row r="29" spans="1:8" ht="24" x14ac:dyDescent="0.2">
      <c r="A29" s="96" t="s">
        <v>32</v>
      </c>
      <c r="B29" s="97">
        <v>0</v>
      </c>
      <c r="C29" s="98">
        <v>0</v>
      </c>
      <c r="D29" s="99"/>
      <c r="E29" s="139">
        <v>0</v>
      </c>
      <c r="F29" s="100">
        <f>ROUND(B29*C29*E29,0)</f>
        <v>0</v>
      </c>
      <c r="H29" s="43"/>
    </row>
    <row r="30" spans="1:8" ht="24" x14ac:dyDescent="0.2">
      <c r="A30" s="96" t="s">
        <v>33</v>
      </c>
      <c r="B30" s="97">
        <v>0</v>
      </c>
      <c r="C30" s="98">
        <v>0</v>
      </c>
      <c r="D30" s="99"/>
      <c r="E30" s="98">
        <v>0</v>
      </c>
      <c r="F30" s="100">
        <f>ROUND(B30*C30*E30,0)</f>
        <v>0</v>
      </c>
      <c r="H30" s="43"/>
    </row>
    <row r="31" spans="1:8" ht="24" x14ac:dyDescent="0.2">
      <c r="A31" s="96" t="s">
        <v>34</v>
      </c>
      <c r="B31" s="97">
        <v>0</v>
      </c>
      <c r="C31" s="98">
        <v>0</v>
      </c>
      <c r="D31" s="98">
        <v>0</v>
      </c>
      <c r="E31" s="98">
        <v>0</v>
      </c>
      <c r="F31" s="100">
        <f>ROUND(B31*C31*D31*E31,0)</f>
        <v>0</v>
      </c>
      <c r="H31" s="43"/>
    </row>
    <row r="32" spans="1:8" ht="24" x14ac:dyDescent="0.2">
      <c r="A32" s="101" t="s">
        <v>35</v>
      </c>
      <c r="B32" s="97">
        <v>0</v>
      </c>
      <c r="C32" s="98">
        <v>0</v>
      </c>
      <c r="D32" s="98">
        <v>0</v>
      </c>
      <c r="E32" s="98">
        <v>0</v>
      </c>
      <c r="F32" s="100">
        <f>ROUND(B32*C32*D32*E32,0)</f>
        <v>0</v>
      </c>
      <c r="H32" s="43"/>
    </row>
    <row r="33" spans="1:8" ht="24" x14ac:dyDescent="0.2">
      <c r="A33" s="96" t="s">
        <v>36</v>
      </c>
      <c r="B33" s="97">
        <v>0</v>
      </c>
      <c r="C33" s="98">
        <v>0</v>
      </c>
      <c r="D33" s="98">
        <v>0</v>
      </c>
      <c r="E33" s="98">
        <v>0</v>
      </c>
      <c r="F33" s="100">
        <f>ROUND(B33*C33*D33*E33,0)</f>
        <v>0</v>
      </c>
      <c r="H33" s="43"/>
    </row>
    <row r="34" spans="1:8" ht="24" x14ac:dyDescent="0.2">
      <c r="A34" s="96" t="s">
        <v>37</v>
      </c>
      <c r="B34" s="102">
        <v>0</v>
      </c>
      <c r="C34" s="98">
        <v>0</v>
      </c>
      <c r="D34" s="99"/>
      <c r="E34" s="98">
        <v>0</v>
      </c>
      <c r="F34" s="100">
        <f>ROUND(B34*C34*E34,0)</f>
        <v>0</v>
      </c>
      <c r="H34" s="43"/>
    </row>
    <row r="35" spans="1:8" ht="24" x14ac:dyDescent="0.2">
      <c r="A35" s="96" t="s">
        <v>38</v>
      </c>
      <c r="B35" s="97">
        <v>0</v>
      </c>
      <c r="C35" s="98">
        <v>0</v>
      </c>
      <c r="D35" s="98">
        <v>0</v>
      </c>
      <c r="E35" s="98">
        <v>0</v>
      </c>
      <c r="F35" s="100">
        <f>ROUND(B35*C35*D35*E35,0)</f>
        <v>0</v>
      </c>
      <c r="H35" s="43"/>
    </row>
    <row r="36" spans="1:8" x14ac:dyDescent="0.2">
      <c r="A36" s="96"/>
      <c r="B36" s="97"/>
      <c r="C36" s="97"/>
      <c r="D36" s="97"/>
      <c r="E36" s="89"/>
      <c r="F36" s="89"/>
      <c r="G36" s="89"/>
      <c r="H36" s="43"/>
    </row>
    <row r="37" spans="1:8" ht="23.25" customHeight="1" x14ac:dyDescent="0.2">
      <c r="A37" s="149" t="s">
        <v>39</v>
      </c>
      <c r="B37" s="149"/>
      <c r="C37" s="149"/>
      <c r="D37" s="149"/>
      <c r="E37" s="149"/>
      <c r="F37" s="135"/>
      <c r="G37" s="101"/>
      <c r="H37" s="43"/>
    </row>
    <row r="38" spans="1:8" x14ac:dyDescent="0.2">
      <c r="A38" s="97"/>
      <c r="B38" s="97"/>
      <c r="C38" s="97"/>
      <c r="D38" s="97"/>
      <c r="E38" s="89"/>
      <c r="F38" s="89"/>
      <c r="G38" s="89"/>
      <c r="H38" s="43"/>
    </row>
    <row r="39" spans="1:8" ht="24" x14ac:dyDescent="0.2">
      <c r="A39" s="103" t="s">
        <v>40</v>
      </c>
      <c r="B39" s="150"/>
      <c r="C39" s="150"/>
      <c r="D39" s="150"/>
      <c r="E39" s="150"/>
      <c r="F39" s="150"/>
      <c r="G39" s="104">
        <f>SUM(F40:F49)</f>
        <v>3</v>
      </c>
      <c r="H39" s="92" t="s">
        <v>26</v>
      </c>
    </row>
    <row r="40" spans="1:8" x14ac:dyDescent="0.2">
      <c r="A40" s="93" t="s">
        <v>41</v>
      </c>
      <c r="B40" s="68" t="s">
        <v>28</v>
      </c>
      <c r="C40" s="94" t="s">
        <v>29</v>
      </c>
      <c r="D40" s="94" t="s">
        <v>30</v>
      </c>
      <c r="E40" s="95" t="s">
        <v>31</v>
      </c>
      <c r="F40" s="95"/>
      <c r="G40" s="89"/>
      <c r="H40" s="43"/>
    </row>
    <row r="41" spans="1:8" ht="24" x14ac:dyDescent="0.2">
      <c r="A41" s="96" t="s">
        <v>32</v>
      </c>
      <c r="B41" s="97">
        <v>0</v>
      </c>
      <c r="C41" s="98">
        <v>0</v>
      </c>
      <c r="D41" s="99"/>
      <c r="E41" s="139">
        <v>0</v>
      </c>
      <c r="F41" s="100">
        <f>ROUND(B41*C41*E41,0)</f>
        <v>0</v>
      </c>
      <c r="H41" s="43"/>
    </row>
    <row r="42" spans="1:8" ht="24" x14ac:dyDescent="0.2">
      <c r="A42" s="96" t="s">
        <v>33</v>
      </c>
      <c r="B42" s="97">
        <v>0</v>
      </c>
      <c r="C42" s="98">
        <v>0</v>
      </c>
      <c r="D42" s="99"/>
      <c r="E42" s="98">
        <v>0</v>
      </c>
      <c r="F42" s="100">
        <f>ROUND(B42*C42*E42,0)</f>
        <v>0</v>
      </c>
      <c r="H42" s="43"/>
    </row>
    <row r="43" spans="1:8" ht="24" x14ac:dyDescent="0.2">
      <c r="A43" s="96" t="s">
        <v>34</v>
      </c>
      <c r="B43" s="97">
        <v>0</v>
      </c>
      <c r="C43" s="98">
        <v>0</v>
      </c>
      <c r="D43" s="98">
        <v>0</v>
      </c>
      <c r="E43" s="98">
        <v>0</v>
      </c>
      <c r="F43" s="100">
        <f>ROUND(B43*C43*D43*E43,0)</f>
        <v>0</v>
      </c>
      <c r="H43" s="43"/>
    </row>
    <row r="44" spans="1:8" ht="24" x14ac:dyDescent="0.2">
      <c r="A44" s="101" t="s">
        <v>35</v>
      </c>
      <c r="B44" s="97">
        <v>0</v>
      </c>
      <c r="C44" s="105">
        <v>0</v>
      </c>
      <c r="D44" s="98">
        <v>0</v>
      </c>
      <c r="E44" s="98">
        <v>0</v>
      </c>
      <c r="F44" s="100">
        <f>ROUND(B44*C44*D44*E44,0)</f>
        <v>0</v>
      </c>
      <c r="H44" s="43"/>
    </row>
    <row r="45" spans="1:8" ht="24" x14ac:dyDescent="0.2">
      <c r="A45" s="85" t="s">
        <v>42</v>
      </c>
      <c r="B45" s="106">
        <v>0</v>
      </c>
      <c r="C45" s="105">
        <v>0</v>
      </c>
      <c r="D45" s="98">
        <v>0</v>
      </c>
      <c r="E45" s="99"/>
      <c r="F45" s="100">
        <f>ROUND(B45*C45*D45,0)</f>
        <v>0</v>
      </c>
      <c r="H45" s="43"/>
    </row>
    <row r="46" spans="1:8" ht="24" x14ac:dyDescent="0.2">
      <c r="A46" s="96" t="s">
        <v>37</v>
      </c>
      <c r="B46" s="102">
        <v>0.625</v>
      </c>
      <c r="C46" s="105">
        <v>5</v>
      </c>
      <c r="D46" s="99"/>
      <c r="E46" s="98">
        <v>1</v>
      </c>
      <c r="F46" s="100">
        <f>ROUND(B46*C46*E46,0)</f>
        <v>3</v>
      </c>
      <c r="H46" s="43"/>
    </row>
    <row r="47" spans="1:8" ht="24" x14ac:dyDescent="0.2">
      <c r="A47" s="96" t="s">
        <v>38</v>
      </c>
      <c r="B47" s="97">
        <v>0</v>
      </c>
      <c r="C47" s="98">
        <v>0</v>
      </c>
      <c r="D47" s="98">
        <v>0</v>
      </c>
      <c r="E47" s="98">
        <v>0</v>
      </c>
      <c r="F47" s="100">
        <f>ROUND(B47*C47*D47*E47,0)</f>
        <v>0</v>
      </c>
      <c r="H47" s="43"/>
    </row>
    <row r="48" spans="1:8" x14ac:dyDescent="0.2">
      <c r="A48" s="96"/>
      <c r="B48" s="97"/>
      <c r="C48" s="97"/>
      <c r="D48" s="97"/>
      <c r="E48" s="89"/>
      <c r="F48" s="89"/>
      <c r="H48" s="43"/>
    </row>
    <row r="49" spans="1:8" ht="32.25" customHeight="1" x14ac:dyDescent="0.2">
      <c r="A49" s="149" t="s">
        <v>43</v>
      </c>
      <c r="B49" s="149"/>
      <c r="C49" s="149"/>
      <c r="D49" s="149"/>
      <c r="E49" s="149"/>
      <c r="F49" s="149"/>
      <c r="G49" s="149"/>
      <c r="H49" s="43"/>
    </row>
    <row r="50" spans="1:8" x14ac:dyDescent="0.2">
      <c r="A50" s="86" t="s">
        <v>44</v>
      </c>
      <c r="B50" s="87"/>
      <c r="C50" s="87"/>
      <c r="D50" s="87"/>
      <c r="E50" s="46" t="s">
        <v>5</v>
      </c>
      <c r="F50" s="46"/>
      <c r="G50" s="47">
        <f>ROUND(SUM(D53:D55),0)</f>
        <v>0</v>
      </c>
    </row>
    <row r="51" spans="1:8" ht="34.5" customHeight="1" x14ac:dyDescent="0.2">
      <c r="A51" s="148" t="s">
        <v>45</v>
      </c>
      <c r="B51" s="148"/>
      <c r="C51" s="148"/>
      <c r="D51" s="148"/>
      <c r="E51" s="148"/>
      <c r="F51" s="148"/>
      <c r="G51" s="148"/>
    </row>
    <row r="52" spans="1:8" x14ac:dyDescent="0.2">
      <c r="A52" s="107"/>
      <c r="B52" s="107"/>
      <c r="C52" s="107"/>
      <c r="D52" s="107"/>
      <c r="E52" s="107"/>
      <c r="F52" s="107"/>
      <c r="G52" s="107"/>
    </row>
    <row r="53" spans="1:8" ht="24" x14ac:dyDescent="0.2">
      <c r="A53" s="96" t="s">
        <v>46</v>
      </c>
      <c r="B53" s="97"/>
      <c r="C53" s="97"/>
      <c r="D53" s="106">
        <v>0</v>
      </c>
      <c r="E53" s="108"/>
      <c r="F53" s="108"/>
      <c r="G53" s="90"/>
    </row>
    <row r="54" spans="1:8" ht="24" x14ac:dyDescent="0.2">
      <c r="A54" s="96" t="s">
        <v>47</v>
      </c>
      <c r="B54" s="97"/>
      <c r="C54" s="97"/>
      <c r="D54" s="106">
        <v>0</v>
      </c>
      <c r="E54" s="108"/>
      <c r="F54" s="108"/>
      <c r="G54" s="90"/>
    </row>
    <row r="55" spans="1:8" x14ac:dyDescent="0.2">
      <c r="A55" s="96" t="s">
        <v>48</v>
      </c>
      <c r="B55" s="97"/>
      <c r="C55" s="97"/>
      <c r="D55" s="106">
        <v>0</v>
      </c>
      <c r="E55" s="108"/>
      <c r="F55" s="108"/>
      <c r="G55" s="90"/>
    </row>
    <row r="56" spans="1:8" ht="30" customHeight="1" x14ac:dyDescent="0.2">
      <c r="A56" s="149" t="s">
        <v>49</v>
      </c>
      <c r="B56" s="149"/>
      <c r="C56" s="149"/>
      <c r="D56" s="149"/>
      <c r="E56" s="149"/>
      <c r="F56" s="149"/>
      <c r="G56" s="149"/>
    </row>
    <row r="57" spans="1:8" x14ac:dyDescent="0.2">
      <c r="A57" s="86" t="s">
        <v>50</v>
      </c>
      <c r="B57" s="87"/>
      <c r="C57" s="87"/>
      <c r="D57" s="87"/>
      <c r="E57" s="46" t="s">
        <v>5</v>
      </c>
      <c r="F57" s="46"/>
      <c r="G57" s="47">
        <f>ROUND(D59,0)</f>
        <v>0</v>
      </c>
    </row>
    <row r="58" spans="1:8" ht="37.15" customHeight="1" x14ac:dyDescent="0.2">
      <c r="A58" s="148" t="s">
        <v>51</v>
      </c>
      <c r="B58" s="148"/>
      <c r="C58" s="148"/>
      <c r="D58" s="148"/>
      <c r="E58" s="148"/>
      <c r="F58" s="148"/>
      <c r="G58" s="148"/>
      <c r="H58" s="43"/>
    </row>
    <row r="59" spans="1:8" x14ac:dyDescent="0.2">
      <c r="A59" s="85" t="s">
        <v>52</v>
      </c>
      <c r="B59" s="85"/>
      <c r="C59" s="85"/>
      <c r="D59" s="109">
        <v>0</v>
      </c>
      <c r="E59" s="85"/>
      <c r="F59" s="85"/>
      <c r="G59" s="85"/>
      <c r="H59" s="43"/>
    </row>
    <row r="60" spans="1:8" x14ac:dyDescent="0.2">
      <c r="A60" s="85"/>
      <c r="B60" s="85"/>
      <c r="C60" s="85"/>
      <c r="D60" s="109"/>
      <c r="E60" s="85"/>
      <c r="F60" s="85"/>
      <c r="G60" s="85"/>
      <c r="H60" s="43"/>
    </row>
    <row r="61" spans="1:8" x14ac:dyDescent="0.2">
      <c r="A61" s="86" t="s">
        <v>53</v>
      </c>
      <c r="B61" s="110"/>
      <c r="C61" s="110"/>
      <c r="D61" s="110"/>
      <c r="E61" s="110"/>
      <c r="F61" s="110"/>
      <c r="G61" s="47">
        <f>SUM(E62:E74)</f>
        <v>0</v>
      </c>
      <c r="H61" s="43"/>
    </row>
    <row r="62" spans="1:8" x14ac:dyDescent="0.2">
      <c r="A62" s="111"/>
      <c r="B62" s="112"/>
      <c r="C62" s="112"/>
      <c r="D62" s="112"/>
      <c r="E62" s="112"/>
      <c r="F62" s="112"/>
      <c r="G62" s="113"/>
      <c r="H62" s="48" t="s">
        <v>54</v>
      </c>
    </row>
    <row r="63" spans="1:8" ht="49.5" customHeight="1" x14ac:dyDescent="0.2">
      <c r="A63" s="148" t="s">
        <v>55</v>
      </c>
      <c r="B63" s="148"/>
      <c r="C63" s="148"/>
      <c r="D63" s="148"/>
      <c r="E63" s="148"/>
      <c r="F63" s="148"/>
      <c r="G63" s="148"/>
      <c r="H63" s="53" t="s">
        <v>56</v>
      </c>
    </row>
    <row r="64" spans="1:8" x14ac:dyDescent="0.2">
      <c r="A64" s="152" t="s">
        <v>57</v>
      </c>
      <c r="B64" s="152"/>
      <c r="C64" s="136"/>
      <c r="D64" s="90" t="s">
        <v>58</v>
      </c>
      <c r="E64" s="114">
        <f>ROUND(SUM(D70:D71),0)</f>
        <v>0</v>
      </c>
      <c r="F64" s="114"/>
      <c r="G64" s="115"/>
      <c r="H64" s="53"/>
    </row>
    <row r="65" spans="1:8" ht="24" x14ac:dyDescent="0.2">
      <c r="A65" s="153" t="s">
        <v>59</v>
      </c>
      <c r="B65" s="154"/>
      <c r="C65" s="154"/>
      <c r="D65" s="154"/>
      <c r="E65" s="85"/>
      <c r="F65" s="85"/>
      <c r="G65" s="115"/>
      <c r="H65" s="53" t="s">
        <v>60</v>
      </c>
    </row>
    <row r="66" spans="1:8" x14ac:dyDescent="0.2">
      <c r="A66" s="153" t="s">
        <v>61</v>
      </c>
      <c r="B66" s="154"/>
      <c r="C66" s="154"/>
      <c r="D66" s="85"/>
      <c r="E66" s="85"/>
      <c r="F66" s="85"/>
      <c r="G66" s="115"/>
      <c r="H66" s="43"/>
    </row>
    <row r="67" spans="1:8" ht="45.75" customHeight="1" x14ac:dyDescent="0.2">
      <c r="A67" s="158" t="s">
        <v>62</v>
      </c>
      <c r="B67" s="158"/>
      <c r="C67" s="158"/>
      <c r="D67" s="158"/>
      <c r="E67" s="158"/>
      <c r="F67" s="158"/>
      <c r="G67" s="158"/>
      <c r="H67" s="43"/>
    </row>
    <row r="68" spans="1:8" ht="21.75" customHeight="1" x14ac:dyDescent="0.2">
      <c r="A68" s="158" t="s">
        <v>63</v>
      </c>
      <c r="B68" s="158"/>
      <c r="C68" s="158"/>
      <c r="D68" s="158"/>
      <c r="E68" s="158"/>
      <c r="F68" s="158"/>
      <c r="G68" s="158"/>
      <c r="H68" s="43"/>
    </row>
    <row r="69" spans="1:8" x14ac:dyDescent="0.2">
      <c r="A69" s="138" t="s">
        <v>64</v>
      </c>
      <c r="B69" s="138"/>
      <c r="C69" s="138"/>
      <c r="D69" s="138"/>
      <c r="E69" s="138"/>
      <c r="F69" s="138"/>
      <c r="G69" s="138"/>
      <c r="H69" s="43"/>
    </row>
    <row r="70" spans="1:8" x14ac:dyDescent="0.2">
      <c r="A70" s="135" t="s">
        <v>65</v>
      </c>
      <c r="B70" s="138"/>
      <c r="C70" s="138"/>
      <c r="D70" s="106">
        <v>0</v>
      </c>
      <c r="E70" s="138"/>
      <c r="F70" s="138"/>
      <c r="G70" s="138"/>
      <c r="H70" s="116" t="s">
        <v>66</v>
      </c>
    </row>
    <row r="71" spans="1:8" x14ac:dyDescent="0.2">
      <c r="A71" s="135" t="s">
        <v>23</v>
      </c>
      <c r="B71" s="138"/>
      <c r="C71" s="138"/>
      <c r="D71" s="106">
        <v>0</v>
      </c>
      <c r="E71" s="138"/>
      <c r="F71" s="138"/>
      <c r="G71" s="138"/>
      <c r="H71" s="43"/>
    </row>
    <row r="72" spans="1:8" ht="12.75" thickBot="1" x14ac:dyDescent="0.25">
      <c r="A72" s="117" t="s">
        <v>67</v>
      </c>
      <c r="B72" s="118"/>
      <c r="C72" s="118"/>
      <c r="D72" s="119">
        <f>SUM(D70:D71)</f>
        <v>0</v>
      </c>
      <c r="E72" s="138"/>
      <c r="F72" s="138"/>
      <c r="G72" s="138"/>
      <c r="H72" s="43"/>
    </row>
    <row r="73" spans="1:8" ht="40.15" customHeight="1" thickTop="1" x14ac:dyDescent="0.2">
      <c r="A73" s="158" t="s">
        <v>68</v>
      </c>
      <c r="B73" s="158"/>
      <c r="C73" s="158"/>
      <c r="D73" s="158"/>
      <c r="E73" s="158"/>
      <c r="F73" s="158"/>
      <c r="G73" s="158"/>
      <c r="H73" s="43"/>
    </row>
    <row r="74" spans="1:8" x14ac:dyDescent="0.2">
      <c r="A74" s="120"/>
      <c r="B74" s="120"/>
      <c r="C74" s="120"/>
      <c r="D74" s="120"/>
      <c r="E74" s="120"/>
      <c r="F74" s="120"/>
      <c r="G74" s="120"/>
      <c r="H74" s="48" t="s">
        <v>54</v>
      </c>
    </row>
    <row r="75" spans="1:8" x14ac:dyDescent="0.2">
      <c r="A75" s="138"/>
      <c r="B75" s="138"/>
      <c r="C75" s="138"/>
      <c r="D75" s="138"/>
      <c r="E75" s="138"/>
      <c r="F75" s="138"/>
      <c r="G75" s="138"/>
      <c r="H75" s="48"/>
    </row>
    <row r="76" spans="1:8" x14ac:dyDescent="0.2">
      <c r="A76" s="86" t="s">
        <v>69</v>
      </c>
      <c r="B76" s="87"/>
      <c r="C76" s="87"/>
      <c r="D76" s="87"/>
      <c r="E76" s="46" t="s">
        <v>5</v>
      </c>
      <c r="F76" s="46"/>
      <c r="G76" s="47">
        <f>ROUND(SUM(D78:D81),0)</f>
        <v>0</v>
      </c>
      <c r="H76" s="48"/>
    </row>
    <row r="77" spans="1:8" x14ac:dyDescent="0.2">
      <c r="A77" s="145" t="s">
        <v>70</v>
      </c>
      <c r="B77" s="145"/>
      <c r="C77" s="145"/>
      <c r="D77" s="145"/>
      <c r="E77" s="145"/>
      <c r="F77" s="145"/>
      <c r="G77" s="145"/>
      <c r="H77" s="48"/>
    </row>
    <row r="78" spans="1:8" x14ac:dyDescent="0.2">
      <c r="A78" s="135" t="s">
        <v>71</v>
      </c>
      <c r="B78" s="138"/>
      <c r="C78" s="138"/>
      <c r="D78" s="106">
        <v>0</v>
      </c>
      <c r="E78" s="138"/>
      <c r="F78" s="138"/>
      <c r="G78" s="138"/>
      <c r="H78" s="48"/>
    </row>
    <row r="79" spans="1:8" x14ac:dyDescent="0.2">
      <c r="A79" s="138"/>
      <c r="B79" s="138"/>
      <c r="C79" s="138"/>
      <c r="D79" s="106"/>
      <c r="E79" s="138"/>
      <c r="F79" s="138"/>
      <c r="G79" s="138"/>
      <c r="H79" s="48"/>
    </row>
    <row r="80" spans="1:8" x14ac:dyDescent="0.2">
      <c r="A80" s="138"/>
      <c r="B80" s="138"/>
      <c r="C80" s="138"/>
      <c r="D80" s="106"/>
      <c r="E80" s="138"/>
      <c r="F80" s="138"/>
      <c r="G80" s="138"/>
      <c r="H80" s="48"/>
    </row>
    <row r="81" spans="1:8" x14ac:dyDescent="0.2">
      <c r="A81" s="138"/>
      <c r="B81" s="138"/>
      <c r="C81" s="138"/>
      <c r="D81" s="138"/>
      <c r="E81" s="138"/>
      <c r="F81" s="138"/>
      <c r="G81" s="138"/>
      <c r="H81" s="48"/>
    </row>
    <row r="82" spans="1:8" x14ac:dyDescent="0.2">
      <c r="A82" s="86" t="s">
        <v>72</v>
      </c>
      <c r="B82" s="87"/>
      <c r="C82" s="87"/>
      <c r="D82" s="87"/>
      <c r="E82" s="46" t="s">
        <v>5</v>
      </c>
      <c r="F82" s="46"/>
      <c r="G82" s="47">
        <f>ROUND(SUM(B84:B93),0)</f>
        <v>0</v>
      </c>
    </row>
    <row r="83" spans="1:8" ht="39.4" customHeight="1" x14ac:dyDescent="0.2">
      <c r="A83" s="148" t="s">
        <v>73</v>
      </c>
      <c r="B83" s="148"/>
      <c r="C83" s="148"/>
      <c r="D83" s="148"/>
      <c r="E83" s="148"/>
      <c r="F83" s="148"/>
      <c r="G83" s="148"/>
    </row>
    <row r="84" spans="1:8" ht="24" x14ac:dyDescent="0.2">
      <c r="A84" s="96" t="s">
        <v>74</v>
      </c>
      <c r="B84" s="97">
        <v>0</v>
      </c>
      <c r="C84" s="97"/>
      <c r="D84" s="97"/>
      <c r="E84" s="89"/>
      <c r="F84" s="89"/>
      <c r="G84" s="89"/>
      <c r="H84" s="43"/>
    </row>
    <row r="85" spans="1:8" ht="24" x14ac:dyDescent="0.2">
      <c r="A85" s="96" t="s">
        <v>75</v>
      </c>
      <c r="B85" s="97">
        <v>0</v>
      </c>
      <c r="C85" s="97"/>
      <c r="D85" s="121"/>
      <c r="E85" s="89"/>
      <c r="F85" s="89"/>
      <c r="G85" s="89"/>
      <c r="H85" s="43"/>
    </row>
    <row r="86" spans="1:8" ht="24" x14ac:dyDescent="0.2">
      <c r="A86" s="96" t="s">
        <v>76</v>
      </c>
      <c r="B86" s="97">
        <v>0</v>
      </c>
      <c r="C86" s="97"/>
      <c r="D86" s="97"/>
      <c r="E86" s="89"/>
      <c r="F86" s="89"/>
      <c r="G86" s="89"/>
      <c r="H86" s="43"/>
    </row>
    <row r="87" spans="1:8" x14ac:dyDescent="0.2">
      <c r="A87" s="96" t="s">
        <v>77</v>
      </c>
      <c r="B87" s="97">
        <v>0</v>
      </c>
      <c r="C87" s="97"/>
      <c r="D87" s="97"/>
      <c r="E87" s="89"/>
      <c r="F87" s="89"/>
      <c r="G87" s="89"/>
      <c r="H87" s="43"/>
    </row>
    <row r="88" spans="1:8" x14ac:dyDescent="0.2">
      <c r="A88" s="96" t="s">
        <v>78</v>
      </c>
      <c r="B88" s="97">
        <v>0</v>
      </c>
      <c r="C88" s="97"/>
      <c r="D88" s="97"/>
      <c r="E88" s="89"/>
      <c r="F88" s="89"/>
      <c r="G88" s="89"/>
      <c r="H88" s="43"/>
    </row>
    <row r="89" spans="1:8" ht="24" x14ac:dyDescent="0.2">
      <c r="A89" s="96" t="s">
        <v>79</v>
      </c>
      <c r="B89" s="97">
        <v>0</v>
      </c>
      <c r="C89" s="97"/>
      <c r="D89" s="97"/>
      <c r="E89" s="89"/>
      <c r="F89" s="89"/>
      <c r="G89" s="89"/>
      <c r="H89" s="43"/>
    </row>
    <row r="90" spans="1:8" ht="24" x14ac:dyDescent="0.2">
      <c r="A90" s="96" t="s">
        <v>80</v>
      </c>
      <c r="B90" s="97">
        <v>0</v>
      </c>
      <c r="C90" s="97"/>
      <c r="D90" s="97"/>
      <c r="E90" s="89"/>
      <c r="F90" s="89"/>
      <c r="G90" s="89"/>
      <c r="H90" s="43"/>
    </row>
    <row r="91" spans="1:8" ht="24" x14ac:dyDescent="0.2">
      <c r="A91" s="96" t="s">
        <v>81</v>
      </c>
      <c r="B91" s="97">
        <v>0</v>
      </c>
      <c r="C91" s="97"/>
      <c r="D91" s="121"/>
      <c r="E91" s="89"/>
      <c r="F91" s="89"/>
      <c r="G91" s="89"/>
      <c r="H91" s="43"/>
    </row>
    <row r="92" spans="1:8" x14ac:dyDescent="0.2">
      <c r="A92" s="96" t="s">
        <v>82</v>
      </c>
      <c r="B92" s="97">
        <v>0</v>
      </c>
      <c r="C92" s="97"/>
      <c r="D92" s="97"/>
      <c r="E92" s="89"/>
      <c r="F92" s="89"/>
      <c r="G92" s="89"/>
      <c r="H92" s="43"/>
    </row>
    <row r="93" spans="1:8" ht="24" x14ac:dyDescent="0.2">
      <c r="A93" s="96" t="s">
        <v>83</v>
      </c>
      <c r="B93" s="97">
        <v>0</v>
      </c>
      <c r="C93" s="97"/>
      <c r="D93" s="97"/>
      <c r="E93" s="89"/>
      <c r="F93" s="89"/>
      <c r="G93" s="89"/>
      <c r="H93" s="43"/>
    </row>
    <row r="94" spans="1:8" ht="22.9" customHeight="1" x14ac:dyDescent="0.2">
      <c r="A94" s="149" t="s">
        <v>84</v>
      </c>
      <c r="B94" s="149"/>
      <c r="C94" s="149"/>
      <c r="D94" s="149"/>
      <c r="E94" s="149"/>
      <c r="F94" s="149"/>
      <c r="G94" s="149"/>
      <c r="H94" s="43"/>
    </row>
    <row r="95" spans="1:8" ht="11.25" customHeight="1" x14ac:dyDescent="0.2">
      <c r="A95" s="135"/>
      <c r="B95" s="97"/>
      <c r="C95" s="97"/>
      <c r="D95" s="85"/>
      <c r="E95" s="136"/>
      <c r="F95" s="136"/>
      <c r="G95" s="136"/>
      <c r="H95" s="43"/>
    </row>
    <row r="96" spans="1:8" x14ac:dyDescent="0.2">
      <c r="A96" s="122" t="s">
        <v>85</v>
      </c>
      <c r="B96" s="123"/>
      <c r="C96" s="123"/>
      <c r="D96" s="124"/>
      <c r="E96" s="123"/>
      <c r="F96" s="123"/>
      <c r="G96" s="125">
        <f>G4+G25+G57+G50+G61+G76+G82</f>
        <v>3</v>
      </c>
      <c r="H96" s="43"/>
    </row>
    <row r="97" spans="1:8" x14ac:dyDescent="0.2">
      <c r="A97" s="108"/>
      <c r="B97" s="89"/>
      <c r="C97" s="89"/>
      <c r="D97" s="126"/>
      <c r="E97" s="89"/>
      <c r="F97" s="89"/>
      <c r="G97" s="127"/>
      <c r="H97" s="43"/>
    </row>
    <row r="98" spans="1:8" ht="18" customHeight="1" x14ac:dyDescent="0.2">
      <c r="A98" s="86" t="s">
        <v>86</v>
      </c>
      <c r="B98" s="87"/>
      <c r="C98" s="87"/>
      <c r="D98" s="156" t="s">
        <v>87</v>
      </c>
      <c r="E98" s="156"/>
      <c r="F98" s="128">
        <v>0.08</v>
      </c>
      <c r="G98" s="47">
        <f>ROUND(G96*F98,0)</f>
        <v>0</v>
      </c>
    </row>
    <row r="99" spans="1:8" ht="26.25" customHeight="1" x14ac:dyDescent="0.2">
      <c r="A99" s="149" t="s">
        <v>88</v>
      </c>
      <c r="B99" s="149"/>
      <c r="C99" s="149"/>
      <c r="D99" s="149"/>
      <c r="E99" s="149"/>
      <c r="F99" s="149"/>
      <c r="G99" s="149"/>
      <c r="H99" s="43"/>
    </row>
    <row r="100" spans="1:8" x14ac:dyDescent="0.2">
      <c r="A100" s="146"/>
      <c r="B100" s="146"/>
      <c r="C100" s="146"/>
      <c r="D100" s="146"/>
      <c r="E100" s="146"/>
      <c r="F100" s="146"/>
      <c r="G100" s="146"/>
      <c r="H100" s="43"/>
    </row>
    <row r="101" spans="1:8" ht="12.75" thickBot="1" x14ac:dyDescent="0.25">
      <c r="A101" s="129" t="s">
        <v>89</v>
      </c>
      <c r="B101" s="129"/>
      <c r="C101" s="129"/>
      <c r="D101" s="130"/>
      <c r="E101" s="129" t="s">
        <v>5</v>
      </c>
      <c r="F101" s="129"/>
      <c r="G101" s="130">
        <f>G98+G96</f>
        <v>3</v>
      </c>
      <c r="H101" s="131"/>
    </row>
    <row r="102" spans="1:8" ht="12.75" thickTop="1" x14ac:dyDescent="0.2"/>
  </sheetData>
  <mergeCells count="32">
    <mergeCell ref="A94:G94"/>
    <mergeCell ref="A64:B64"/>
    <mergeCell ref="A66:C66"/>
    <mergeCell ref="C4:D4"/>
    <mergeCell ref="D98:E98"/>
    <mergeCell ref="A22:B22"/>
    <mergeCell ref="A49:G49"/>
    <mergeCell ref="A83:G83"/>
    <mergeCell ref="A67:G67"/>
    <mergeCell ref="A68:G68"/>
    <mergeCell ref="A73:G73"/>
    <mergeCell ref="A23:B23"/>
    <mergeCell ref="E22:F22"/>
    <mergeCell ref="A65:D65"/>
    <mergeCell ref="B27:F27"/>
    <mergeCell ref="A63:G63"/>
    <mergeCell ref="A2:G2"/>
    <mergeCell ref="A9:G9"/>
    <mergeCell ref="A12:G12"/>
    <mergeCell ref="A100:G100"/>
    <mergeCell ref="A6:G6"/>
    <mergeCell ref="A26:G26"/>
    <mergeCell ref="A37:E37"/>
    <mergeCell ref="A58:G58"/>
    <mergeCell ref="A51:G51"/>
    <mergeCell ref="A15:G15"/>
    <mergeCell ref="B39:F39"/>
    <mergeCell ref="A99:G99"/>
    <mergeCell ref="A18:G18"/>
    <mergeCell ref="A56:G56"/>
    <mergeCell ref="A77:G77"/>
    <mergeCell ref="A19:G19"/>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63" location="'Add-Remove Lines Examples'!A83" display="Click here to go to an example of how to add extra contractor rows" xr:uid="{00000000-0004-0000-0000-000002000000}"/>
    <hyperlink ref="H65" location="'Add-Remove Lines Examples'!A157" display="Click here to go to an example of how to remove extra contractor row" xr:uid="{00000000-0004-0000-0000-000003000000}"/>
    <hyperlink ref="H70" location="'Add-Remove Lines Examples'!A186" display="Click here to go to an example of how to add extra line items to a contractor" xr:uid="{00000000-0004-0000-0000-000004000000}"/>
  </hyperlinks>
  <pageMargins left="0.2" right="0.2" top="0.25" bottom="0.25" header="0.3" footer="0.3"/>
  <pageSetup fitToHeight="0" orientation="portrait"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zoomScale="120" zoomScaleNormal="120" workbookViewId="0">
      <selection activeCell="A28" sqref="A28:J28"/>
    </sheetView>
  </sheetViews>
  <sheetFormatPr defaultColWidth="9" defaultRowHeight="12" x14ac:dyDescent="0.2"/>
  <cols>
    <col min="1" max="1" width="24.5703125" style="10" customWidth="1"/>
    <col min="2" max="10" width="11.5703125" style="10" customWidth="1"/>
    <col min="11" max="16384" width="9" style="10"/>
  </cols>
  <sheetData>
    <row r="1" spans="1:10" x14ac:dyDescent="0.2">
      <c r="A1" s="9"/>
      <c r="B1" s="165" t="str">
        <f>+'Budget Narrative'!A1</f>
        <v>Applicant Name:</v>
      </c>
      <c r="C1" s="166"/>
      <c r="D1" s="166"/>
      <c r="E1" s="166"/>
      <c r="F1" s="166"/>
      <c r="G1" s="166"/>
      <c r="J1" s="11" t="s">
        <v>90</v>
      </c>
    </row>
    <row r="2" spans="1:10" ht="23.45" customHeight="1" x14ac:dyDescent="0.2">
      <c r="A2" s="167" t="s">
        <v>91</v>
      </c>
      <c r="B2" s="168"/>
      <c r="C2" s="168"/>
      <c r="D2" s="168"/>
      <c r="E2" s="168"/>
      <c r="F2" s="168"/>
      <c r="G2" s="168"/>
      <c r="H2" s="168"/>
      <c r="I2" s="168"/>
      <c r="J2" s="168"/>
    </row>
    <row r="3" spans="1:10" x14ac:dyDescent="0.2">
      <c r="A3" s="140"/>
      <c r="B3" s="140"/>
      <c r="C3" s="140"/>
      <c r="D3" s="140"/>
      <c r="E3" s="140"/>
      <c r="F3" s="140"/>
      <c r="G3" s="140"/>
      <c r="H3" s="140"/>
      <c r="I3" s="140"/>
      <c r="J3" s="140"/>
    </row>
    <row r="4" spans="1:10" x14ac:dyDescent="0.2">
      <c r="A4" s="141" t="s">
        <v>92</v>
      </c>
      <c r="B4" s="171" t="s">
        <v>93</v>
      </c>
      <c r="C4" s="172"/>
      <c r="D4" s="172"/>
      <c r="E4" s="172"/>
      <c r="F4" s="172"/>
      <c r="G4" s="172"/>
      <c r="H4" s="172"/>
      <c r="I4" s="172"/>
      <c r="J4" s="172"/>
    </row>
    <row r="5" spans="1:10" ht="12.75" thickBot="1" x14ac:dyDescent="0.25">
      <c r="A5" s="12"/>
      <c r="B5" s="140"/>
      <c r="C5" s="140"/>
      <c r="D5" s="140"/>
      <c r="E5" s="140"/>
      <c r="F5" s="140"/>
      <c r="G5" s="140"/>
      <c r="H5" s="140"/>
      <c r="I5" s="140"/>
      <c r="J5" s="140"/>
    </row>
    <row r="6" spans="1:10" ht="24.75" thickBot="1" x14ac:dyDescent="0.25">
      <c r="A6" s="13" t="s">
        <v>94</v>
      </c>
      <c r="B6" s="14" t="s">
        <v>95</v>
      </c>
      <c r="C6" s="15" t="s">
        <v>96</v>
      </c>
      <c r="D6" s="15" t="s">
        <v>96</v>
      </c>
      <c r="E6" s="15" t="s">
        <v>96</v>
      </c>
      <c r="F6" s="15" t="s">
        <v>96</v>
      </c>
      <c r="G6" s="15" t="s">
        <v>96</v>
      </c>
      <c r="H6" s="15" t="s">
        <v>96</v>
      </c>
      <c r="I6" s="16" t="s">
        <v>97</v>
      </c>
      <c r="J6" s="15" t="s">
        <v>98</v>
      </c>
    </row>
    <row r="7" spans="1:10" ht="12.75" thickBot="1" x14ac:dyDescent="0.25">
      <c r="A7" s="17" t="s">
        <v>99</v>
      </c>
      <c r="B7" s="16"/>
      <c r="C7" s="16"/>
      <c r="D7" s="16"/>
      <c r="E7" s="16"/>
      <c r="F7" s="16"/>
      <c r="G7" s="16"/>
      <c r="H7" s="16"/>
      <c r="I7" s="16"/>
      <c r="J7" s="18"/>
    </row>
    <row r="8" spans="1:10" ht="12.75" thickBot="1" x14ac:dyDescent="0.25">
      <c r="A8" s="19" t="s">
        <v>100</v>
      </c>
      <c r="B8" s="20">
        <f>+'Budget Narrative'!G101</f>
        <v>3</v>
      </c>
      <c r="C8" s="21"/>
      <c r="D8" s="21"/>
      <c r="E8" s="21"/>
      <c r="F8" s="21"/>
      <c r="G8" s="21"/>
      <c r="H8" s="21"/>
      <c r="I8" s="21"/>
      <c r="J8" s="22">
        <f>SUM(B8:I8)</f>
        <v>3</v>
      </c>
    </row>
    <row r="9" spans="1:10" x14ac:dyDescent="0.2">
      <c r="A9" s="23"/>
      <c r="B9" s="169"/>
      <c r="C9" s="169"/>
      <c r="D9" s="169"/>
      <c r="E9" s="169"/>
      <c r="F9" s="169"/>
      <c r="G9" s="169"/>
      <c r="H9" s="169"/>
      <c r="I9" s="169"/>
      <c r="J9" s="169"/>
    </row>
    <row r="10" spans="1:10" ht="12.75" thickBot="1" x14ac:dyDescent="0.25">
      <c r="A10" s="24" t="s">
        <v>101</v>
      </c>
      <c r="B10" s="170"/>
      <c r="C10" s="170"/>
      <c r="D10" s="170"/>
      <c r="E10" s="170"/>
      <c r="F10" s="170"/>
      <c r="G10" s="170"/>
      <c r="H10" s="170"/>
      <c r="I10" s="170"/>
      <c r="J10" s="170"/>
    </row>
    <row r="11" spans="1:10" ht="12.75" thickBot="1" x14ac:dyDescent="0.25">
      <c r="A11" s="25" t="s">
        <v>102</v>
      </c>
      <c r="B11" s="26">
        <f>'Budget Narrative'!G4</f>
        <v>0</v>
      </c>
      <c r="C11" s="21"/>
      <c r="D11" s="21"/>
      <c r="E11" s="21"/>
      <c r="F11" s="21"/>
      <c r="G11" s="21"/>
      <c r="H11" s="21"/>
      <c r="I11" s="21"/>
      <c r="J11" s="27">
        <f t="shared" ref="J11:J18" si="0">SUM(B11:I11)</f>
        <v>0</v>
      </c>
    </row>
    <row r="12" spans="1:10" ht="12.75" thickBot="1" x14ac:dyDescent="0.25">
      <c r="A12" s="25" t="s">
        <v>23</v>
      </c>
      <c r="B12" s="26">
        <f>'Budget Narrative'!G25</f>
        <v>3</v>
      </c>
      <c r="C12" s="21"/>
      <c r="D12" s="21"/>
      <c r="E12" s="21"/>
      <c r="F12" s="21"/>
      <c r="G12" s="21"/>
      <c r="H12" s="21"/>
      <c r="I12" s="21"/>
      <c r="J12" s="27">
        <f t="shared" si="0"/>
        <v>3</v>
      </c>
    </row>
    <row r="13" spans="1:10" ht="12.75" thickBot="1" x14ac:dyDescent="0.25">
      <c r="A13" s="25" t="s">
        <v>44</v>
      </c>
      <c r="B13" s="26">
        <f>'Budget Narrative'!G50</f>
        <v>0</v>
      </c>
      <c r="C13" s="21"/>
      <c r="D13" s="21"/>
      <c r="E13" s="21"/>
      <c r="F13" s="21"/>
      <c r="G13" s="21"/>
      <c r="H13" s="21"/>
      <c r="I13" s="21"/>
      <c r="J13" s="27">
        <f t="shared" si="0"/>
        <v>0</v>
      </c>
    </row>
    <row r="14" spans="1:10" ht="12.75" thickBot="1" x14ac:dyDescent="0.25">
      <c r="A14" s="25" t="s">
        <v>50</v>
      </c>
      <c r="B14" s="26">
        <f>'Budget Narrative'!G57</f>
        <v>0</v>
      </c>
      <c r="C14" s="21"/>
      <c r="D14" s="21"/>
      <c r="E14" s="21"/>
      <c r="F14" s="21"/>
      <c r="G14" s="21"/>
      <c r="H14" s="21"/>
      <c r="I14" s="21"/>
      <c r="J14" s="27">
        <f t="shared" si="0"/>
        <v>0</v>
      </c>
    </row>
    <row r="15" spans="1:10" ht="12.75" thickBot="1" x14ac:dyDescent="0.25">
      <c r="A15" s="25" t="s">
        <v>103</v>
      </c>
      <c r="B15" s="26">
        <f>'Budget Narrative'!G61</f>
        <v>0</v>
      </c>
      <c r="C15" s="21"/>
      <c r="D15" s="21"/>
      <c r="E15" s="21"/>
      <c r="F15" s="21"/>
      <c r="G15" s="21"/>
      <c r="H15" s="21"/>
      <c r="I15" s="21"/>
      <c r="J15" s="27">
        <f t="shared" si="0"/>
        <v>0</v>
      </c>
    </row>
    <row r="16" spans="1:10" ht="12.75" thickBot="1" x14ac:dyDescent="0.25">
      <c r="A16" s="25" t="s">
        <v>69</v>
      </c>
      <c r="B16" s="26">
        <f>'Budget Narrative'!G76</f>
        <v>0</v>
      </c>
      <c r="C16" s="21"/>
      <c r="D16" s="21"/>
      <c r="E16" s="21"/>
      <c r="F16" s="21"/>
      <c r="G16" s="21"/>
      <c r="H16" s="21"/>
      <c r="I16" s="21"/>
      <c r="J16" s="27">
        <f>SUM(B16:I16)</f>
        <v>0</v>
      </c>
    </row>
    <row r="17" spans="1:10" ht="12.75" thickBot="1" x14ac:dyDescent="0.25">
      <c r="A17" s="25" t="s">
        <v>104</v>
      </c>
      <c r="B17" s="26">
        <f>'Budget Narrative'!G82</f>
        <v>0</v>
      </c>
      <c r="C17" s="21"/>
      <c r="D17" s="21"/>
      <c r="E17" s="21"/>
      <c r="F17" s="21"/>
      <c r="G17" s="21"/>
      <c r="H17" s="21"/>
      <c r="I17" s="21"/>
      <c r="J17" s="27">
        <f t="shared" si="0"/>
        <v>0</v>
      </c>
    </row>
    <row r="18" spans="1:10" ht="12.75" thickBot="1" x14ac:dyDescent="0.25">
      <c r="A18" s="17" t="s">
        <v>105</v>
      </c>
      <c r="B18" s="28">
        <f>'Budget Narrative'!G98</f>
        <v>0</v>
      </c>
      <c r="C18" s="21"/>
      <c r="D18" s="21"/>
      <c r="E18" s="21"/>
      <c r="F18" s="21"/>
      <c r="G18" s="21"/>
      <c r="H18" s="21"/>
      <c r="I18" s="21"/>
      <c r="J18" s="27">
        <f t="shared" si="0"/>
        <v>0</v>
      </c>
    </row>
    <row r="19" spans="1:10" ht="13.5" customHeight="1" thickBot="1" x14ac:dyDescent="0.25">
      <c r="A19" s="29"/>
      <c r="B19" s="30"/>
      <c r="C19" s="31"/>
      <c r="D19" s="31"/>
      <c r="E19" s="31"/>
      <c r="F19" s="31"/>
      <c r="G19" s="31"/>
      <c r="H19" s="31"/>
      <c r="I19" s="31"/>
      <c r="J19" s="30"/>
    </row>
    <row r="20" spans="1:10" ht="12.75" thickBot="1" x14ac:dyDescent="0.25">
      <c r="A20" s="32" t="s">
        <v>106</v>
      </c>
      <c r="B20" s="33">
        <f>SUM(B11:B18)</f>
        <v>3</v>
      </c>
      <c r="C20" s="33">
        <f t="shared" ref="C20:J20" si="1">SUM(C11:C18)</f>
        <v>0</v>
      </c>
      <c r="D20" s="33">
        <f t="shared" si="1"/>
        <v>0</v>
      </c>
      <c r="E20" s="33">
        <f t="shared" si="1"/>
        <v>0</v>
      </c>
      <c r="F20" s="33">
        <f t="shared" si="1"/>
        <v>0</v>
      </c>
      <c r="G20" s="33">
        <f t="shared" si="1"/>
        <v>0</v>
      </c>
      <c r="H20" s="33">
        <f t="shared" si="1"/>
        <v>0</v>
      </c>
      <c r="I20" s="33">
        <f t="shared" si="1"/>
        <v>0</v>
      </c>
      <c r="J20" s="34">
        <f t="shared" si="1"/>
        <v>3</v>
      </c>
    </row>
    <row r="21" spans="1:10" ht="12.75" thickBot="1" x14ac:dyDescent="0.25">
      <c r="A21" s="35"/>
      <c r="C21" s="140"/>
      <c r="D21" s="140"/>
      <c r="E21" s="140"/>
      <c r="F21" s="140"/>
      <c r="G21" s="140"/>
      <c r="H21" s="140"/>
      <c r="I21" s="140"/>
      <c r="J21" s="140"/>
    </row>
    <row r="22" spans="1:10" ht="12.75" thickBot="1" x14ac:dyDescent="0.25">
      <c r="A22" s="19" t="s">
        <v>107</v>
      </c>
      <c r="B22" s="33">
        <f t="shared" ref="B22:J22" si="2">B8-B20</f>
        <v>0</v>
      </c>
      <c r="C22" s="33">
        <f t="shared" si="2"/>
        <v>0</v>
      </c>
      <c r="D22" s="33">
        <f t="shared" si="2"/>
        <v>0</v>
      </c>
      <c r="E22" s="33">
        <f t="shared" si="2"/>
        <v>0</v>
      </c>
      <c r="F22" s="33">
        <f t="shared" si="2"/>
        <v>0</v>
      </c>
      <c r="G22" s="33">
        <f t="shared" si="2"/>
        <v>0</v>
      </c>
      <c r="H22" s="33">
        <f t="shared" si="2"/>
        <v>0</v>
      </c>
      <c r="I22" s="33">
        <f t="shared" si="2"/>
        <v>0</v>
      </c>
      <c r="J22" s="33">
        <f t="shared" si="2"/>
        <v>0</v>
      </c>
    </row>
    <row r="23" spans="1:10" ht="12.75" thickBot="1" x14ac:dyDescent="0.25">
      <c r="A23" s="35"/>
      <c r="C23" s="140"/>
      <c r="D23" s="140"/>
      <c r="E23" s="140"/>
      <c r="F23" s="140"/>
      <c r="G23" s="140"/>
      <c r="H23" s="140"/>
      <c r="I23" s="140"/>
      <c r="J23" s="140"/>
    </row>
    <row r="24" spans="1:10" ht="12.75" thickBot="1" x14ac:dyDescent="0.25">
      <c r="A24" s="36" t="s">
        <v>108</v>
      </c>
      <c r="B24" s="37">
        <f>+'Budget Narrative'!G98</f>
        <v>0</v>
      </c>
      <c r="C24" s="38"/>
      <c r="D24" s="38"/>
      <c r="E24" s="38"/>
      <c r="F24" s="38"/>
      <c r="G24" s="162" t="s">
        <v>109</v>
      </c>
      <c r="H24" s="163"/>
      <c r="I24" s="164"/>
      <c r="J24" s="33">
        <f>J20</f>
        <v>3</v>
      </c>
    </row>
    <row r="25" spans="1:10" ht="12.75" thickBot="1" x14ac:dyDescent="0.25">
      <c r="A25" s="35"/>
      <c r="B25" s="140"/>
      <c r="C25" s="38"/>
      <c r="D25" s="38"/>
      <c r="E25" s="38"/>
      <c r="G25" s="162" t="s">
        <v>110</v>
      </c>
      <c r="H25" s="163"/>
      <c r="I25" s="164"/>
      <c r="J25" s="39">
        <f>B20/J24</f>
        <v>1</v>
      </c>
    </row>
    <row r="26" spans="1:10" x14ac:dyDescent="0.2">
      <c r="A26" s="35"/>
      <c r="B26" s="140"/>
      <c r="C26" s="140"/>
      <c r="D26" s="140"/>
      <c r="E26" s="140"/>
      <c r="F26" s="140"/>
      <c r="G26" s="140"/>
      <c r="H26" s="140"/>
      <c r="I26" s="140"/>
      <c r="J26" s="140"/>
    </row>
    <row r="27" spans="1:10" ht="12.75" x14ac:dyDescent="0.2">
      <c r="A27" s="40" t="s">
        <v>111</v>
      </c>
      <c r="B27" s="40"/>
      <c r="C27" s="175"/>
      <c r="D27" s="176"/>
      <c r="E27" s="176"/>
      <c r="F27" s="176"/>
      <c r="G27" s="176"/>
      <c r="H27" s="176"/>
      <c r="I27" s="176"/>
      <c r="J27" s="176"/>
    </row>
    <row r="28" spans="1:10" x14ac:dyDescent="0.2">
      <c r="A28" s="173"/>
      <c r="B28" s="174"/>
      <c r="C28" s="174"/>
      <c r="D28" s="174"/>
      <c r="E28" s="174"/>
      <c r="F28" s="174"/>
      <c r="G28" s="174"/>
      <c r="H28" s="174"/>
      <c r="I28" s="174"/>
      <c r="J28" s="174"/>
    </row>
    <row r="29" spans="1:10" x14ac:dyDescent="0.2">
      <c r="A29" s="173"/>
      <c r="B29" s="173"/>
      <c r="C29" s="173"/>
      <c r="D29" s="173"/>
      <c r="E29" s="173"/>
      <c r="F29" s="173"/>
      <c r="G29" s="173"/>
      <c r="H29" s="173"/>
      <c r="I29" s="173"/>
      <c r="J29" s="173"/>
    </row>
    <row r="30" spans="1:10" x14ac:dyDescent="0.2">
      <c r="A30" s="173"/>
      <c r="B30" s="174"/>
      <c r="C30" s="174"/>
      <c r="D30" s="174"/>
      <c r="E30" s="174"/>
      <c r="F30" s="174"/>
      <c r="G30" s="174"/>
      <c r="H30" s="174"/>
      <c r="I30" s="174"/>
      <c r="J30" s="174"/>
    </row>
    <row r="31" spans="1:10" ht="12.75" x14ac:dyDescent="0.2">
      <c r="A31" s="40" t="s">
        <v>112</v>
      </c>
      <c r="B31" s="41"/>
      <c r="C31" s="174"/>
      <c r="D31" s="176"/>
      <c r="E31" s="176"/>
      <c r="F31" s="176"/>
      <c r="G31" s="176"/>
      <c r="H31" s="176"/>
      <c r="I31" s="176"/>
      <c r="J31" s="176"/>
    </row>
    <row r="32" spans="1:10" x14ac:dyDescent="0.2">
      <c r="A32" s="173"/>
      <c r="B32" s="174"/>
      <c r="C32" s="174"/>
      <c r="D32" s="174"/>
      <c r="E32" s="174"/>
      <c r="F32" s="174"/>
      <c r="G32" s="174"/>
      <c r="H32" s="174"/>
      <c r="I32" s="174"/>
      <c r="J32" s="174"/>
    </row>
    <row r="33" spans="1:10" x14ac:dyDescent="0.2">
      <c r="A33" s="173"/>
      <c r="B33" s="174"/>
      <c r="C33" s="174"/>
      <c r="D33" s="174"/>
      <c r="E33" s="174"/>
      <c r="F33" s="174"/>
      <c r="G33" s="174"/>
      <c r="H33" s="174"/>
      <c r="I33" s="174"/>
      <c r="J33" s="174"/>
    </row>
    <row r="34" spans="1:10" x14ac:dyDescent="0.2">
      <c r="A34" s="173"/>
      <c r="B34" s="174"/>
      <c r="C34" s="174"/>
      <c r="D34" s="174"/>
      <c r="E34" s="174"/>
      <c r="F34" s="174"/>
      <c r="G34" s="174"/>
      <c r="H34" s="174"/>
      <c r="I34" s="174"/>
      <c r="J34" s="174"/>
    </row>
  </sheetData>
  <mergeCells count="22">
    <mergeCell ref="A32:J32"/>
    <mergeCell ref="A33:J33"/>
    <mergeCell ref="A34:J34"/>
    <mergeCell ref="C27:J27"/>
    <mergeCell ref="C31:J31"/>
    <mergeCell ref="A30:J30"/>
    <mergeCell ref="A29:J29"/>
    <mergeCell ref="A28:J28"/>
    <mergeCell ref="G25:I25"/>
    <mergeCell ref="G24:I24"/>
    <mergeCell ref="B1:G1"/>
    <mergeCell ref="A2:J2"/>
    <mergeCell ref="J9:J10"/>
    <mergeCell ref="C9:C10"/>
    <mergeCell ref="D9:D10"/>
    <mergeCell ref="B4:J4"/>
    <mergeCell ref="E9:E10"/>
    <mergeCell ref="F9:F10"/>
    <mergeCell ref="G9:G10"/>
    <mergeCell ref="H9:H10"/>
    <mergeCell ref="I9:I10"/>
    <mergeCell ref="B9:B10"/>
  </mergeCells>
  <phoneticPr fontId="0" type="noConversion"/>
  <pageMargins left="0.25" right="0.25" top="0.25" bottom="0.25" header="0.5" footer="0.5"/>
  <pageSetup scale="75"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workbookViewId="0">
      <selection sqref="A1:IV65536"/>
    </sheetView>
  </sheetViews>
  <sheetFormatPr defaultRowHeight="12.75" x14ac:dyDescent="0.2"/>
  <cols>
    <col min="1" max="1" width="11.5703125" customWidth="1"/>
  </cols>
  <sheetData>
    <row r="1" spans="1:11" ht="18" x14ac:dyDescent="0.25">
      <c r="A1" s="1" t="s">
        <v>113</v>
      </c>
    </row>
    <row r="2" spans="1:11" ht="15" x14ac:dyDescent="0.2">
      <c r="A2" s="4"/>
      <c r="B2" s="5" t="s">
        <v>114</v>
      </c>
      <c r="C2" s="4"/>
    </row>
    <row r="4" spans="1:11" ht="12.75" customHeight="1" x14ac:dyDescent="0.2">
      <c r="A4" s="142" t="s">
        <v>115</v>
      </c>
      <c r="B4" s="177" t="s">
        <v>116</v>
      </c>
      <c r="C4" s="177"/>
      <c r="D4" s="177"/>
      <c r="E4" s="177"/>
      <c r="F4" s="177"/>
      <c r="G4" s="177"/>
      <c r="H4" s="177"/>
      <c r="I4" s="177"/>
      <c r="J4" s="177"/>
      <c r="K4" s="177"/>
    </row>
    <row r="5" spans="1:11" x14ac:dyDescent="0.2">
      <c r="B5" s="177"/>
      <c r="C5" s="177"/>
      <c r="D5" s="177"/>
      <c r="E5" s="177"/>
      <c r="F5" s="177"/>
      <c r="G5" s="177"/>
      <c r="H5" s="177"/>
      <c r="I5" s="177"/>
      <c r="J5" s="177"/>
      <c r="K5" s="177"/>
    </row>
    <row r="6" spans="1:11" x14ac:dyDescent="0.2">
      <c r="B6" s="177"/>
      <c r="C6" s="177"/>
      <c r="D6" s="177"/>
      <c r="E6" s="177"/>
      <c r="F6" s="177"/>
      <c r="G6" s="177"/>
      <c r="H6" s="177"/>
      <c r="I6" s="177"/>
      <c r="J6" s="177"/>
      <c r="K6" s="177"/>
    </row>
    <row r="8" spans="1:11" x14ac:dyDescent="0.2">
      <c r="A8" s="143" t="s">
        <v>117</v>
      </c>
    </row>
    <row r="13" spans="1:11" x14ac:dyDescent="0.2">
      <c r="A13" s="142" t="s">
        <v>118</v>
      </c>
      <c r="B13" s="177" t="s">
        <v>119</v>
      </c>
      <c r="C13" s="177"/>
      <c r="D13" s="177"/>
      <c r="E13" s="177"/>
      <c r="F13" s="177"/>
      <c r="G13" s="177"/>
      <c r="H13" s="177"/>
      <c r="I13" s="177"/>
      <c r="J13" s="177"/>
      <c r="K13" s="177"/>
    </row>
    <row r="14" spans="1:11" x14ac:dyDescent="0.2">
      <c r="B14" s="177"/>
      <c r="C14" s="177"/>
      <c r="D14" s="177"/>
      <c r="E14" s="177"/>
      <c r="F14" s="177"/>
      <c r="G14" s="177"/>
      <c r="H14" s="177"/>
      <c r="I14" s="177"/>
      <c r="J14" s="177"/>
      <c r="K14" s="177"/>
    </row>
    <row r="16" spans="1:11" x14ac:dyDescent="0.2">
      <c r="A16" s="143" t="s">
        <v>117</v>
      </c>
    </row>
    <row r="23" spans="1:11" ht="12.75" customHeight="1" x14ac:dyDescent="0.2">
      <c r="A23" s="142" t="s">
        <v>120</v>
      </c>
      <c r="B23" s="177" t="s">
        <v>121</v>
      </c>
      <c r="C23" s="177"/>
      <c r="D23" s="177"/>
      <c r="E23" s="177"/>
      <c r="F23" s="177"/>
      <c r="G23" s="177"/>
      <c r="H23" s="177"/>
      <c r="I23" s="177"/>
      <c r="J23" s="177"/>
      <c r="K23" s="177"/>
    </row>
    <row r="24" spans="1:11" x14ac:dyDescent="0.2">
      <c r="B24" s="177"/>
      <c r="C24" s="177"/>
      <c r="D24" s="177"/>
      <c r="E24" s="177"/>
      <c r="F24" s="177"/>
      <c r="G24" s="177"/>
      <c r="H24" s="177"/>
      <c r="I24" s="177"/>
      <c r="J24" s="177"/>
      <c r="K24" s="177"/>
    </row>
    <row r="25" spans="1:11" x14ac:dyDescent="0.2">
      <c r="B25" s="177"/>
      <c r="C25" s="177"/>
      <c r="D25" s="177"/>
      <c r="E25" s="177"/>
      <c r="F25" s="177"/>
      <c r="G25" s="177"/>
      <c r="H25" s="177"/>
      <c r="I25" s="177"/>
      <c r="J25" s="177"/>
      <c r="K25" s="177"/>
    </row>
    <row r="26" spans="1:11" x14ac:dyDescent="0.2">
      <c r="B26" s="177"/>
      <c r="C26" s="177"/>
      <c r="D26" s="177"/>
      <c r="E26" s="177"/>
      <c r="F26" s="177"/>
      <c r="G26" s="177"/>
      <c r="H26" s="177"/>
      <c r="I26" s="177"/>
      <c r="J26" s="177"/>
      <c r="K26" s="177"/>
    </row>
    <row r="28" spans="1:11" x14ac:dyDescent="0.2">
      <c r="A28" s="143" t="s">
        <v>117</v>
      </c>
    </row>
    <row r="38" spans="1:11" ht="12.75" customHeight="1" x14ac:dyDescent="0.2">
      <c r="A38" s="142" t="s">
        <v>122</v>
      </c>
      <c r="B38" s="177" t="s">
        <v>123</v>
      </c>
      <c r="C38" s="177"/>
      <c r="D38" s="177"/>
      <c r="E38" s="177"/>
      <c r="F38" s="177"/>
      <c r="G38" s="177"/>
      <c r="H38" s="177"/>
      <c r="I38" s="177"/>
      <c r="J38" s="177"/>
      <c r="K38" s="177"/>
    </row>
    <row r="39" spans="1:11" x14ac:dyDescent="0.2">
      <c r="B39" s="177"/>
      <c r="C39" s="177"/>
      <c r="D39" s="177"/>
      <c r="E39" s="177"/>
      <c r="F39" s="177"/>
      <c r="G39" s="177"/>
      <c r="H39" s="177"/>
      <c r="I39" s="177"/>
      <c r="J39" s="177"/>
      <c r="K39" s="177"/>
    </row>
    <row r="40" spans="1:11" x14ac:dyDescent="0.2">
      <c r="B40" s="177"/>
      <c r="C40" s="177"/>
      <c r="D40" s="177"/>
      <c r="E40" s="177"/>
      <c r="F40" s="177"/>
      <c r="G40" s="177"/>
      <c r="H40" s="177"/>
      <c r="I40" s="177"/>
      <c r="J40" s="177"/>
      <c r="K40" s="177"/>
    </row>
    <row r="42" spans="1:11" x14ac:dyDescent="0.2">
      <c r="A42" s="143" t="s">
        <v>117</v>
      </c>
    </row>
    <row r="53" spans="1:11" ht="15" x14ac:dyDescent="0.2">
      <c r="A53" s="4"/>
      <c r="B53" s="5" t="s">
        <v>124</v>
      </c>
      <c r="C53" s="4"/>
      <c r="D53" s="4"/>
    </row>
    <row r="55" spans="1:11" x14ac:dyDescent="0.2">
      <c r="A55" s="142" t="s">
        <v>115</v>
      </c>
      <c r="B55" s="177" t="s">
        <v>125</v>
      </c>
      <c r="C55" s="177"/>
      <c r="D55" s="177"/>
      <c r="E55" s="177"/>
      <c r="F55" s="177"/>
      <c r="G55" s="177"/>
      <c r="H55" s="177"/>
      <c r="I55" s="177"/>
      <c r="J55" s="177"/>
      <c r="K55" s="177"/>
    </row>
    <row r="56" spans="1:11" x14ac:dyDescent="0.2">
      <c r="B56" s="177"/>
      <c r="C56" s="177"/>
      <c r="D56" s="177"/>
      <c r="E56" s="177"/>
      <c r="F56" s="177"/>
      <c r="G56" s="177"/>
      <c r="H56" s="177"/>
      <c r="I56" s="177"/>
      <c r="J56" s="177"/>
      <c r="K56" s="177"/>
    </row>
    <row r="57" spans="1:11" x14ac:dyDescent="0.2">
      <c r="B57" s="177"/>
      <c r="C57" s="177"/>
      <c r="D57" s="177"/>
      <c r="E57" s="177"/>
      <c r="F57" s="177"/>
      <c r="G57" s="177"/>
      <c r="H57" s="177"/>
      <c r="I57" s="177"/>
      <c r="J57" s="177"/>
      <c r="K57" s="177"/>
    </row>
    <row r="60" spans="1:11" x14ac:dyDescent="0.2">
      <c r="A60" s="143" t="s">
        <v>117</v>
      </c>
    </row>
    <row r="66" spans="1:2" ht="15" x14ac:dyDescent="0.2">
      <c r="A66" s="142" t="s">
        <v>118</v>
      </c>
      <c r="B66" s="2" t="s">
        <v>126</v>
      </c>
    </row>
    <row r="68" spans="1:2" x14ac:dyDescent="0.2">
      <c r="A68" s="143" t="s">
        <v>117</v>
      </c>
    </row>
    <row r="82" spans="1:11" ht="18" x14ac:dyDescent="0.25">
      <c r="A82" s="1" t="s">
        <v>127</v>
      </c>
    </row>
    <row r="83" spans="1:11" ht="15" x14ac:dyDescent="0.2">
      <c r="A83" s="4"/>
      <c r="B83" s="5" t="s">
        <v>128</v>
      </c>
      <c r="C83" s="4"/>
    </row>
    <row r="85" spans="1:11" ht="12.75" customHeight="1" x14ac:dyDescent="0.2">
      <c r="A85" s="3" t="s">
        <v>115</v>
      </c>
      <c r="B85" s="179" t="s">
        <v>129</v>
      </c>
      <c r="C85" s="179"/>
      <c r="D85" s="179"/>
      <c r="E85" s="179"/>
      <c r="F85" s="179"/>
      <c r="G85" s="179"/>
      <c r="H85" s="179"/>
      <c r="I85" s="179"/>
      <c r="J85" s="179"/>
      <c r="K85" s="179"/>
    </row>
    <row r="86" spans="1:11" x14ac:dyDescent="0.2">
      <c r="B86" s="179"/>
      <c r="C86" s="179"/>
      <c r="D86" s="179"/>
      <c r="E86" s="179"/>
      <c r="F86" s="179"/>
      <c r="G86" s="179"/>
      <c r="H86" s="179"/>
      <c r="I86" s="179"/>
      <c r="J86" s="179"/>
      <c r="K86" s="179"/>
    </row>
    <row r="87" spans="1:11" x14ac:dyDescent="0.2">
      <c r="B87" s="179"/>
      <c r="C87" s="179"/>
      <c r="D87" s="179"/>
      <c r="E87" s="179"/>
      <c r="F87" s="179"/>
      <c r="G87" s="179"/>
      <c r="H87" s="179"/>
      <c r="I87" s="179"/>
      <c r="J87" s="179"/>
      <c r="K87" s="179"/>
    </row>
    <row r="89" spans="1:11" x14ac:dyDescent="0.2">
      <c r="A89" t="s">
        <v>117</v>
      </c>
    </row>
    <row r="109" spans="1:11" x14ac:dyDescent="0.2">
      <c r="A109" s="3" t="s">
        <v>118</v>
      </c>
      <c r="B109" s="177" t="s">
        <v>130</v>
      </c>
      <c r="C109" s="177"/>
      <c r="D109" s="177"/>
      <c r="E109" s="177"/>
      <c r="F109" s="177"/>
      <c r="G109" s="177"/>
      <c r="H109" s="177"/>
      <c r="I109" s="177"/>
      <c r="J109" s="177"/>
      <c r="K109" s="177"/>
    </row>
    <row r="110" spans="1:11" x14ac:dyDescent="0.2">
      <c r="B110" s="177"/>
      <c r="C110" s="177"/>
      <c r="D110" s="177"/>
      <c r="E110" s="177"/>
      <c r="F110" s="177"/>
      <c r="G110" s="177"/>
      <c r="H110" s="177"/>
      <c r="I110" s="177"/>
      <c r="J110" s="177"/>
      <c r="K110" s="177"/>
    </row>
    <row r="111" spans="1:11" x14ac:dyDescent="0.2">
      <c r="B111" s="177"/>
      <c r="C111" s="177"/>
      <c r="D111" s="177"/>
      <c r="E111" s="177"/>
      <c r="F111" s="177"/>
      <c r="G111" s="177"/>
      <c r="H111" s="177"/>
      <c r="I111" s="177"/>
      <c r="J111" s="177"/>
      <c r="K111" s="177"/>
    </row>
    <row r="113" spans="1:1" x14ac:dyDescent="0.2">
      <c r="A113" t="s">
        <v>117</v>
      </c>
    </row>
    <row r="132" spans="1:11" x14ac:dyDescent="0.2">
      <c r="A132" s="3" t="s">
        <v>120</v>
      </c>
      <c r="B132" s="177" t="s">
        <v>131</v>
      </c>
      <c r="C132" s="179"/>
      <c r="D132" s="179"/>
      <c r="E132" s="179"/>
      <c r="F132" s="179"/>
      <c r="G132" s="179"/>
      <c r="H132" s="179"/>
      <c r="I132" s="179"/>
      <c r="J132" s="179"/>
      <c r="K132" s="179"/>
    </row>
    <row r="133" spans="1:11" x14ac:dyDescent="0.2">
      <c r="B133" s="179"/>
      <c r="C133" s="179"/>
      <c r="D133" s="179"/>
      <c r="E133" s="179"/>
      <c r="F133" s="179"/>
      <c r="G133" s="179"/>
      <c r="H133" s="179"/>
      <c r="I133" s="179"/>
      <c r="J133" s="179"/>
      <c r="K133" s="179"/>
    </row>
    <row r="135" spans="1:11" x14ac:dyDescent="0.2">
      <c r="A135" t="s">
        <v>117</v>
      </c>
    </row>
    <row r="157" spans="1:11" ht="15" x14ac:dyDescent="0.2">
      <c r="A157" s="4"/>
      <c r="B157" s="5" t="s">
        <v>132</v>
      </c>
      <c r="C157" s="4"/>
      <c r="D157" s="4"/>
    </row>
    <row r="159" spans="1:11" x14ac:dyDescent="0.2">
      <c r="A159" s="142" t="s">
        <v>115</v>
      </c>
      <c r="B159" s="177" t="s">
        <v>133</v>
      </c>
      <c r="C159" s="177"/>
      <c r="D159" s="177"/>
      <c r="E159" s="177"/>
      <c r="F159" s="177"/>
      <c r="G159" s="177"/>
      <c r="H159" s="177"/>
      <c r="I159" s="177"/>
      <c r="J159" s="177"/>
      <c r="K159" s="177"/>
    </row>
    <row r="160" spans="1:11" x14ac:dyDescent="0.2">
      <c r="B160" s="177"/>
      <c r="C160" s="177"/>
      <c r="D160" s="177"/>
      <c r="E160" s="177"/>
      <c r="F160" s="177"/>
      <c r="G160" s="177"/>
      <c r="H160" s="177"/>
      <c r="I160" s="177"/>
      <c r="J160" s="177"/>
      <c r="K160" s="177"/>
    </row>
    <row r="161" spans="1:11" x14ac:dyDescent="0.2">
      <c r="B161" s="177"/>
      <c r="C161" s="177"/>
      <c r="D161" s="177"/>
      <c r="E161" s="177"/>
      <c r="F161" s="177"/>
      <c r="G161" s="177"/>
      <c r="H161" s="177"/>
      <c r="I161" s="177"/>
      <c r="J161" s="177"/>
      <c r="K161" s="177"/>
    </row>
    <row r="163" spans="1:11" x14ac:dyDescent="0.2">
      <c r="A163" s="143" t="s">
        <v>117</v>
      </c>
    </row>
    <row r="186" spans="1:11" ht="15" x14ac:dyDescent="0.2">
      <c r="A186" s="4"/>
      <c r="B186" s="5" t="s">
        <v>134</v>
      </c>
      <c r="C186" s="4"/>
      <c r="D186" s="4"/>
    </row>
    <row r="188" spans="1:11" x14ac:dyDescent="0.2">
      <c r="A188" s="142" t="s">
        <v>115</v>
      </c>
      <c r="B188" s="177" t="s">
        <v>135</v>
      </c>
      <c r="C188" s="177"/>
      <c r="D188" s="177"/>
      <c r="E188" s="177"/>
      <c r="F188" s="177"/>
      <c r="G188" s="177"/>
      <c r="H188" s="177"/>
      <c r="I188" s="177"/>
      <c r="J188" s="177"/>
      <c r="K188" s="177"/>
    </row>
    <row r="189" spans="1:11" x14ac:dyDescent="0.2">
      <c r="A189" s="142"/>
      <c r="B189" s="177"/>
      <c r="C189" s="177"/>
      <c r="D189" s="177"/>
      <c r="E189" s="177"/>
      <c r="F189" s="177"/>
      <c r="G189" s="177"/>
      <c r="H189" s="177"/>
      <c r="I189" s="177"/>
      <c r="J189" s="177"/>
      <c r="K189" s="177"/>
    </row>
    <row r="191" spans="1:11" x14ac:dyDescent="0.2">
      <c r="A191" s="143" t="s">
        <v>117</v>
      </c>
    </row>
    <row r="202" spans="1:11" x14ac:dyDescent="0.2">
      <c r="A202" s="142" t="s">
        <v>118</v>
      </c>
      <c r="B202" s="178" t="s">
        <v>136</v>
      </c>
      <c r="C202" s="178"/>
      <c r="D202" s="178"/>
      <c r="E202" s="178"/>
      <c r="F202" s="178"/>
      <c r="G202" s="178"/>
      <c r="H202" s="178"/>
      <c r="I202" s="178"/>
      <c r="J202" s="178"/>
      <c r="K202" s="178"/>
    </row>
    <row r="204" spans="1:11" x14ac:dyDescent="0.2">
      <c r="A204" s="143" t="s">
        <v>117</v>
      </c>
    </row>
    <row r="209" spans="1:11" x14ac:dyDescent="0.2">
      <c r="A209" s="142" t="s">
        <v>120</v>
      </c>
      <c r="B209" s="178" t="s">
        <v>137</v>
      </c>
      <c r="C209" s="178"/>
      <c r="D209" s="178"/>
      <c r="E209" s="178"/>
      <c r="F209" s="178"/>
      <c r="G209" s="178"/>
      <c r="H209" s="178"/>
      <c r="I209" s="178"/>
      <c r="J209" s="178"/>
      <c r="K209" s="178"/>
    </row>
    <row r="211" spans="1:11" x14ac:dyDescent="0.2">
      <c r="A211" s="143" t="s">
        <v>117</v>
      </c>
    </row>
    <row r="220" spans="1:11" x14ac:dyDescent="0.2">
      <c r="A220" s="142" t="s">
        <v>122</v>
      </c>
      <c r="B220" s="177" t="s">
        <v>138</v>
      </c>
      <c r="C220" s="177"/>
      <c r="D220" s="177"/>
      <c r="E220" s="177"/>
      <c r="F220" s="177"/>
      <c r="G220" s="177"/>
      <c r="H220" s="177"/>
      <c r="I220" s="177"/>
      <c r="J220" s="177"/>
      <c r="K220" s="177"/>
    </row>
    <row r="221" spans="1:11" x14ac:dyDescent="0.2">
      <c r="A221" s="142"/>
      <c r="B221" s="177"/>
      <c r="C221" s="177"/>
      <c r="D221" s="177"/>
      <c r="E221" s="177"/>
      <c r="F221" s="177"/>
      <c r="G221" s="177"/>
      <c r="H221" s="177"/>
      <c r="I221" s="177"/>
      <c r="J221" s="177"/>
      <c r="K221" s="177"/>
    </row>
    <row r="223" spans="1:11" x14ac:dyDescent="0.2">
      <c r="A223" s="143" t="s">
        <v>117</v>
      </c>
    </row>
  </sheetData>
  <mergeCells count="13">
    <mergeCell ref="B209:K209"/>
    <mergeCell ref="B220:K221"/>
    <mergeCell ref="B55:K57"/>
    <mergeCell ref="B109:K111"/>
    <mergeCell ref="B85:K87"/>
    <mergeCell ref="B132:K133"/>
    <mergeCell ref="B159:K161"/>
    <mergeCell ref="B188:K189"/>
    <mergeCell ref="B4:K6"/>
    <mergeCell ref="B13:K14"/>
    <mergeCell ref="B23:K26"/>
    <mergeCell ref="B38:K40"/>
    <mergeCell ref="B202:K202"/>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2.75" x14ac:dyDescent="0.2"/>
  <cols>
    <col min="1" max="1" width="9.42578125" bestFit="1" customWidth="1"/>
  </cols>
  <sheetData>
    <row r="1" spans="1:12" x14ac:dyDescent="0.2">
      <c r="A1" s="8" t="s">
        <v>139</v>
      </c>
    </row>
    <row r="2" spans="1:12" x14ac:dyDescent="0.2">
      <c r="A2" s="143" t="s">
        <v>140</v>
      </c>
      <c r="B2" s="143" t="s">
        <v>141</v>
      </c>
      <c r="C2" s="143" t="s">
        <v>142</v>
      </c>
      <c r="D2" s="143" t="s">
        <v>143</v>
      </c>
      <c r="E2" s="143" t="s">
        <v>144</v>
      </c>
      <c r="F2" s="143" t="s">
        <v>145</v>
      </c>
      <c r="G2" s="143" t="s">
        <v>146</v>
      </c>
      <c r="H2" s="143" t="s">
        <v>147</v>
      </c>
      <c r="I2" s="143" t="s">
        <v>148</v>
      </c>
      <c r="J2" s="143" t="s">
        <v>149</v>
      </c>
      <c r="K2" s="143" t="s">
        <v>150</v>
      </c>
      <c r="L2" s="143" t="s">
        <v>151</v>
      </c>
    </row>
    <row r="3" spans="1:12" x14ac:dyDescent="0.2">
      <c r="A3" s="143" t="s">
        <v>152</v>
      </c>
      <c r="B3">
        <v>24</v>
      </c>
      <c r="C3">
        <v>11</v>
      </c>
      <c r="D3">
        <v>11</v>
      </c>
      <c r="E3">
        <v>11</v>
      </c>
      <c r="F3">
        <v>11</v>
      </c>
      <c r="G3">
        <v>11</v>
      </c>
      <c r="H3">
        <v>11</v>
      </c>
      <c r="I3">
        <v>11</v>
      </c>
      <c r="J3">
        <v>11</v>
      </c>
      <c r="K3">
        <v>11</v>
      </c>
      <c r="L3">
        <f>SUM(B3:K3)</f>
        <v>123</v>
      </c>
    </row>
    <row r="5" spans="1:12" x14ac:dyDescent="0.2">
      <c r="A5" s="143" t="s">
        <v>153</v>
      </c>
      <c r="B5" s="6">
        <f ca="1">CELL("width",'Budget Summary'!A1)</f>
        <v>24</v>
      </c>
      <c r="C5" s="6">
        <f ca="1">CELL("width",'Budget Summary'!B1)</f>
        <v>11</v>
      </c>
      <c r="D5" s="6">
        <f ca="1">CELL("width",'Budget Summary'!C1)</f>
        <v>11</v>
      </c>
      <c r="E5" s="6">
        <f ca="1">CELL("width",'Budget Summary'!D1)</f>
        <v>11</v>
      </c>
      <c r="F5" s="6">
        <f ca="1">CELL("width",'Budget Summary'!E1)</f>
        <v>11</v>
      </c>
      <c r="G5" s="6">
        <f ca="1">CELL("width",'Budget Summary'!F1)</f>
        <v>11</v>
      </c>
      <c r="H5" s="6">
        <f ca="1">CELL("width",'Budget Summary'!G1)</f>
        <v>11</v>
      </c>
      <c r="I5" s="6">
        <f ca="1">CELL("width",'Budget Summary'!H1)</f>
        <v>11</v>
      </c>
      <c r="J5" s="6">
        <f ca="1">CELL("width",'Budget Summary'!I1)</f>
        <v>11</v>
      </c>
      <c r="K5" s="6">
        <f ca="1">CELL("width",'Budget Summary'!J1)</f>
        <v>11</v>
      </c>
      <c r="L5">
        <f ca="1">SUM(B5:K5)</f>
        <v>123</v>
      </c>
    </row>
    <row r="7" spans="1:12" x14ac:dyDescent="0.2">
      <c r="A7" s="143" t="s">
        <v>154</v>
      </c>
      <c r="B7" s="6">
        <f ca="1">B5-B3</f>
        <v>0</v>
      </c>
      <c r="C7" s="6">
        <f t="shared" ref="C7:L7" ca="1" si="0">C5-C3</f>
        <v>0</v>
      </c>
      <c r="D7" s="6">
        <f t="shared" ca="1" si="0"/>
        <v>0</v>
      </c>
      <c r="E7" s="6">
        <f t="shared" ca="1" si="0"/>
        <v>0</v>
      </c>
      <c r="F7" s="6">
        <f t="shared" ca="1" si="0"/>
        <v>0</v>
      </c>
      <c r="G7" s="6">
        <f t="shared" ca="1" si="0"/>
        <v>0</v>
      </c>
      <c r="H7" s="6">
        <f ca="1">H5-H3</f>
        <v>0</v>
      </c>
      <c r="I7" s="6">
        <f ca="1">I5-I3</f>
        <v>0</v>
      </c>
      <c r="J7" s="6">
        <f ca="1">J5-J3</f>
        <v>0</v>
      </c>
      <c r="K7" s="6">
        <f t="shared" ca="1" si="0"/>
        <v>0</v>
      </c>
      <c r="L7" s="6">
        <f t="shared" ca="1" si="0"/>
        <v>0</v>
      </c>
    </row>
    <row r="9" spans="1:12" x14ac:dyDescent="0.2">
      <c r="A9" s="143" t="s">
        <v>155</v>
      </c>
    </row>
    <row r="10" spans="1:12" x14ac:dyDescent="0.2">
      <c r="A10" s="7" t="str">
        <f ca="1">IF($L$5&lt;=123,"OK","Possible issue")</f>
        <v>OK</v>
      </c>
      <c r="B10" s="143" t="s">
        <v>156</v>
      </c>
    </row>
    <row r="14" spans="1:12" x14ac:dyDescent="0.2">
      <c r="A14" s="8" t="s">
        <v>157</v>
      </c>
    </row>
    <row r="15" spans="1:12" x14ac:dyDescent="0.2">
      <c r="A15" s="143" t="s">
        <v>140</v>
      </c>
      <c r="B15" s="143" t="s">
        <v>141</v>
      </c>
      <c r="C15" s="143" t="s">
        <v>142</v>
      </c>
      <c r="D15" s="143" t="s">
        <v>143</v>
      </c>
      <c r="E15" s="143" t="s">
        <v>144</v>
      </c>
      <c r="F15" s="143" t="s">
        <v>145</v>
      </c>
      <c r="G15" s="143" t="s">
        <v>146</v>
      </c>
      <c r="H15" s="143" t="s">
        <v>147</v>
      </c>
      <c r="I15" s="143" t="s">
        <v>151</v>
      </c>
    </row>
    <row r="16" spans="1:12" x14ac:dyDescent="0.2">
      <c r="A16" s="143" t="s">
        <v>152</v>
      </c>
      <c r="B16">
        <v>31</v>
      </c>
      <c r="C16">
        <v>11</v>
      </c>
      <c r="D16">
        <v>8</v>
      </c>
      <c r="E16">
        <v>10</v>
      </c>
      <c r="F16">
        <v>9</v>
      </c>
      <c r="G16">
        <v>12</v>
      </c>
      <c r="H16">
        <v>12</v>
      </c>
      <c r="I16">
        <f>SUM(B16:H16)</f>
        <v>93</v>
      </c>
    </row>
    <row r="18" spans="1:9" x14ac:dyDescent="0.2">
      <c r="A18" s="143" t="s">
        <v>153</v>
      </c>
      <c r="B18" s="6">
        <f ca="1">CELL("width",'Budget Narrative'!A1)</f>
        <v>31</v>
      </c>
      <c r="C18" s="6">
        <f ca="1">CELL("width",'Budget Narrative'!B1)</f>
        <v>11</v>
      </c>
      <c r="D18" s="6">
        <f ca="1">CELL("width",'Budget Narrative'!C1)</f>
        <v>8</v>
      </c>
      <c r="E18" s="6">
        <f ca="1">CELL("width",'Budget Narrative'!D1)</f>
        <v>10</v>
      </c>
      <c r="F18" s="6">
        <f ca="1">CELL("width",'Budget Narrative'!E1)</f>
        <v>9</v>
      </c>
      <c r="G18" s="6">
        <f ca="1">CELL("width",'Budget Narrative'!F1)</f>
        <v>12</v>
      </c>
      <c r="H18" s="6">
        <f ca="1">CELL("width",'Budget Narrative'!G1)</f>
        <v>12</v>
      </c>
      <c r="I18">
        <f ca="1">SUM(B18:H18)</f>
        <v>93</v>
      </c>
    </row>
    <row r="20" spans="1:9" x14ac:dyDescent="0.2">
      <c r="A20" s="143" t="s">
        <v>154</v>
      </c>
      <c r="B20" s="6">
        <f ca="1">B18-B16</f>
        <v>0</v>
      </c>
      <c r="C20" s="6">
        <f t="shared" ref="C20:I20" ca="1" si="1">C18-C16</f>
        <v>0</v>
      </c>
      <c r="D20" s="6">
        <f t="shared" ca="1" si="1"/>
        <v>0</v>
      </c>
      <c r="E20" s="6">
        <f t="shared" ca="1" si="1"/>
        <v>0</v>
      </c>
      <c r="F20" s="6">
        <f t="shared" ca="1" si="1"/>
        <v>0</v>
      </c>
      <c r="G20" s="6">
        <f t="shared" ca="1" si="1"/>
        <v>0</v>
      </c>
      <c r="H20" s="6">
        <f t="shared" ca="1" si="1"/>
        <v>0</v>
      </c>
      <c r="I20" s="6">
        <f t="shared" ca="1" si="1"/>
        <v>0</v>
      </c>
    </row>
    <row r="22" spans="1:9" x14ac:dyDescent="0.2">
      <c r="A22" s="143" t="s">
        <v>155</v>
      </c>
    </row>
    <row r="23" spans="1:9" x14ac:dyDescent="0.2">
      <c r="A23" s="7" t="str">
        <f ca="1">IF($I$18&lt;=93,"OK","Possible issue")</f>
        <v>OK</v>
      </c>
      <c r="B23" s="143" t="s">
        <v>156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2F50B3C13213498D84583958054764" ma:contentTypeVersion="21" ma:contentTypeDescription="Create a new document." ma:contentTypeScope="" ma:versionID="d22ef7145fa6897f77e8d2c5d6c6bac2">
  <xsd:schema xmlns:xsd="http://www.w3.org/2001/XMLSchema" xmlns:xs="http://www.w3.org/2001/XMLSchema" xmlns:p="http://schemas.microsoft.com/office/2006/metadata/properties" xmlns:ns2="c895f603-fc47-482f-91d5-407f536b2a45" xmlns:ns3="84342705-6656-4808-9c87-429ddced34aa" targetNamespace="http://schemas.microsoft.com/office/2006/metadata/properties" ma:root="true" ma:fieldsID="ddbbd8463905ecbd3c55abd494d00b64" ns2:_="" ns3:_="">
    <xsd:import namespace="c895f603-fc47-482f-91d5-407f536b2a45"/>
    <xsd:import namespace="84342705-6656-4808-9c87-429ddced34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5f603-fc47-482f-91d5-407f536b2a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 ma:index="12"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342705-6656-4808-9c87-429ddced34aa"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c895f603-fc47-482f-91d5-407f536b2a45" xsi:nil="true"/>
  </documentManagement>
</p:properties>
</file>

<file path=customXml/itemProps1.xml><?xml version="1.0" encoding="utf-8"?>
<ds:datastoreItem xmlns:ds="http://schemas.openxmlformats.org/officeDocument/2006/customXml" ds:itemID="{64DC63B2-45FB-47DE-9616-F74C718E8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95f603-fc47-482f-91d5-407f536b2a45"/>
    <ds:schemaRef ds:uri="84342705-6656-4808-9c87-429ddced3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7DC397-4345-4E04-8C51-85E0F0603518}">
  <ds:schemaRefs>
    <ds:schemaRef ds:uri="http://schemas.microsoft.com/sharepoint/v3/contenttype/forms"/>
  </ds:schemaRefs>
</ds:datastoreItem>
</file>

<file path=customXml/itemProps3.xml><?xml version="1.0" encoding="utf-8"?>
<ds:datastoreItem xmlns:ds="http://schemas.openxmlformats.org/officeDocument/2006/customXml" ds:itemID="{74DBBF06-E445-420D-A23B-1F94AF7AB551}">
  <ds:schemaRefs>
    <ds:schemaRef ds:uri="http://schemas.microsoft.com/office/2006/metadata/properties"/>
    <ds:schemaRef ds:uri="http://schemas.microsoft.com/office/infopath/2007/PartnerControls"/>
    <ds:schemaRef ds:uri="c895f603-fc47-482f-91d5-407f536b2a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Narrative</vt:lpstr>
      <vt:lpstr>Budget Summary</vt:lpstr>
      <vt:lpstr>Add-Remove Lines Examples</vt:lpstr>
      <vt:lpstr>Internal Use Only</vt:lpstr>
      <vt:lpstr>'Budget Narrative'!Print_Area</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Marla Robinson</cp:lastModifiedBy>
  <cp:revision/>
  <dcterms:created xsi:type="dcterms:W3CDTF">2003-10-07T23:50:25Z</dcterms:created>
  <dcterms:modified xsi:type="dcterms:W3CDTF">2022-10-05T16:16:11Z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