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24226"/>
  <mc:AlternateContent xmlns:mc="http://schemas.openxmlformats.org/markup-compatibility/2006">
    <mc:Choice Requires="x15">
      <x15ac:absPath xmlns:x15ac="http://schemas.microsoft.com/office/spreadsheetml/2010/11/ac" url="https://nv-my.sharepoint.com/personal/marobinson_health_nv_gov/Documents/Desktop/Sub Grant Process/"/>
    </mc:Choice>
  </mc:AlternateContent>
  <xr:revisionPtr revIDLastSave="4" documentId="8_{9262CB84-E8FF-471C-BD1D-24D298EE32DA}" xr6:coauthVersionLast="47" xr6:coauthVersionMax="47" xr10:uidLastSave="{A2C326B6-21DE-46F7-A99D-967447C27C56}"/>
  <bookViews>
    <workbookView xWindow="-28920" yWindow="-120" windowWidth="29040" windowHeight="15840" tabRatio="820" xr2:uid="{00000000-000D-0000-FFFF-FFFF00000000}"/>
  </bookViews>
  <sheets>
    <sheet name="Budget Narrative" sheetId="3" r:id="rId1"/>
    <sheet name="Budget Summary" sheetId="1" r:id="rId2"/>
    <sheet name="Add-Remove Lines Examples" sheetId="4" r:id="rId3"/>
    <sheet name="Internal Use Only" sheetId="5" state="hidden" r:id="rId4"/>
  </sheets>
  <definedNames>
    <definedName name="_xlnm.Print_Area" localSheetId="0">'Budget Narrative'!$A$1:$G$101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5" i="5" l="1"/>
  <c r="G7" i="5" s="1"/>
  <c r="H5" i="5"/>
  <c r="H7" i="5" s="1"/>
  <c r="I5" i="5"/>
  <c r="I7" i="5" s="1"/>
  <c r="J5" i="5"/>
  <c r="J7" i="5" s="1"/>
  <c r="K5" i="5"/>
  <c r="K7" i="5" s="1"/>
  <c r="L3" i="5"/>
  <c r="C23" i="3"/>
  <c r="C5" i="5"/>
  <c r="C7" i="5" s="1"/>
  <c r="D5" i="5"/>
  <c r="D7" i="5" s="1"/>
  <c r="E5" i="5"/>
  <c r="E7" i="5" s="1"/>
  <c r="F5" i="5"/>
  <c r="F7" i="5" s="1"/>
  <c r="B5" i="5"/>
  <c r="B18" i="5"/>
  <c r="B20" i="5" s="1"/>
  <c r="H18" i="5"/>
  <c r="H20" i="5" s="1"/>
  <c r="C18" i="5"/>
  <c r="C20" i="5" s="1"/>
  <c r="D18" i="5"/>
  <c r="D20" i="5" s="1"/>
  <c r="E18" i="5"/>
  <c r="E20" i="5" s="1"/>
  <c r="F18" i="5"/>
  <c r="F20" i="5" s="1"/>
  <c r="G18" i="5"/>
  <c r="G20" i="5" s="1"/>
  <c r="I16" i="5"/>
  <c r="G76" i="3"/>
  <c r="B16" i="1"/>
  <c r="J16" i="1"/>
  <c r="C20" i="1"/>
  <c r="C22" i="1" s="1"/>
  <c r="I20" i="1"/>
  <c r="I22" i="1"/>
  <c r="H20" i="1"/>
  <c r="H22" i="1" s="1"/>
  <c r="G20" i="1"/>
  <c r="G22" i="1"/>
  <c r="F20" i="1"/>
  <c r="F22" i="1" s="1"/>
  <c r="E20" i="1"/>
  <c r="E22" i="1"/>
  <c r="D20" i="1"/>
  <c r="D22" i="1" s="1"/>
  <c r="G82" i="3"/>
  <c r="B17" i="1"/>
  <c r="J17" i="1" s="1"/>
  <c r="E64" i="3"/>
  <c r="G61" i="3"/>
  <c r="B15" i="1"/>
  <c r="J15" i="1" s="1"/>
  <c r="G50" i="3"/>
  <c r="B13" i="1"/>
  <c r="J13" i="1"/>
  <c r="G57" i="3"/>
  <c r="B14" i="1" s="1"/>
  <c r="J14" i="1" s="1"/>
  <c r="D72" i="3"/>
  <c r="F29" i="3"/>
  <c r="F17" i="3"/>
  <c r="G17" i="3" s="1"/>
  <c r="F46" i="3"/>
  <c r="F8" i="3"/>
  <c r="G8" i="3" s="1"/>
  <c r="F11" i="3"/>
  <c r="C22" i="3" s="1"/>
  <c r="G11" i="3"/>
  <c r="G4" i="3" s="1"/>
  <c r="F14" i="3"/>
  <c r="G14" i="3" s="1"/>
  <c r="F47" i="3"/>
  <c r="F45" i="3"/>
  <c r="F44" i="3"/>
  <c r="F43" i="3"/>
  <c r="F42" i="3"/>
  <c r="F41" i="3"/>
  <c r="F35" i="3"/>
  <c r="F34" i="3"/>
  <c r="F33" i="3"/>
  <c r="F32" i="3"/>
  <c r="G27" i="3" s="1"/>
  <c r="F31" i="3"/>
  <c r="F30" i="3"/>
  <c r="B1" i="1"/>
  <c r="G39" i="3" l="1"/>
  <c r="G25" i="3" s="1"/>
  <c r="B12" i="1" s="1"/>
  <c r="J12" i="1" s="1"/>
  <c r="G22" i="3"/>
  <c r="L5" i="5"/>
  <c r="A10" i="5" s="1"/>
  <c r="B7" i="5"/>
  <c r="I18" i="5"/>
  <c r="I20" i="5" s="1"/>
  <c r="B11" i="1"/>
  <c r="G96" i="3" l="1"/>
  <c r="G98" i="3" s="1"/>
  <c r="G101" i="3" s="1"/>
  <c r="B8" i="1" s="1"/>
  <c r="L7" i="5"/>
  <c r="A23" i="5"/>
  <c r="J11" i="1"/>
  <c r="B24" i="1" l="1"/>
  <c r="B18" i="1"/>
  <c r="J18" i="1" s="1"/>
  <c r="J20" i="1" s="1"/>
  <c r="J24" i="1" s="1"/>
  <c r="J8" i="1"/>
  <c r="B20" i="1" l="1"/>
  <c r="B22" i="1" s="1"/>
  <c r="J22" i="1"/>
  <c r="J25" i="1" l="1"/>
</calcChain>
</file>

<file path=xl/sharedStrings.xml><?xml version="1.0" encoding="utf-8"?>
<sst xmlns="http://schemas.openxmlformats.org/spreadsheetml/2006/main" count="247" uniqueCount="158">
  <si>
    <t>Applicant Name:</t>
  </si>
  <si>
    <r>
      <t xml:space="preserve">BUDGET NARRATIVE
</t>
    </r>
    <r>
      <rPr>
        <sz val="9"/>
        <color indexed="10"/>
        <rFont val="Arial"/>
        <family val="2"/>
      </rPr>
      <t>(Form Revised July 2022)</t>
    </r>
  </si>
  <si>
    <t>USE FORMULAS FOR ALL TOTALS</t>
  </si>
  <si>
    <t>Total Personnel Costs</t>
  </si>
  <si>
    <t>including fringe</t>
  </si>
  <si>
    <t>Total:</t>
  </si>
  <si>
    <t>*Do not delete this row. Grey row used to maintain range of total formulas when employee rows are added/deleted</t>
  </si>
  <si>
    <t>List staff, positions, percent of time to be spent on the project, rate of pay, fringe rate, and total cost to this grant.</t>
  </si>
  <si>
    <t>Annual Salary</t>
  </si>
  <si>
    <t>Fringe Rate</t>
  </si>
  <si>
    <t>% of Time</t>
  </si>
  <si>
    <t xml:space="preserve">Months </t>
  </si>
  <si>
    <t>Percent of Months worked  Annual</t>
  </si>
  <si>
    <t>Amount Requested</t>
  </si>
  <si>
    <t>Click here to go to an example of how to add extra employee rows</t>
  </si>
  <si>
    <t>Name of Employee (if known, otherwise state new position), 
Title of position &amp; Position Control Number</t>
  </si>
  <si>
    <t>*Insert details to describe position duties as it relates to the funding (specific program objectives)</t>
  </si>
  <si>
    <t>Click here to go to an example of how to remove extra employee rows</t>
  </si>
  <si>
    <t>Percent of Annual</t>
  </si>
  <si>
    <t xml:space="preserve">*Insert new row for each position funded or delete this row. </t>
  </si>
  <si>
    <t>Total Fringe Cost</t>
  </si>
  <si>
    <t>Total Salary Cost:</t>
  </si>
  <si>
    <t>Total Budgeted FTE</t>
  </si>
  <si>
    <t>Travel</t>
  </si>
  <si>
    <t>Identify staff who will travel, the purpose, frequency and projected costs. Utilize GSA rates for per diem and lodging (go to www.gsa.gov) and State rates for mileage (62.5 cents) as a guide unless the organization's policies specify lower rates for these expenses.  Out-of-state travel or non-standard fares require special justification.</t>
  </si>
  <si>
    <t>Out-of-State Travel</t>
  </si>
  <si>
    <t>double check formula and revise as needed to include costs of multiple trips</t>
  </si>
  <si>
    <t>Title of Trip &amp; Destination such as CDC Conference: San Diego, CA</t>
  </si>
  <si>
    <t>Cost</t>
  </si>
  <si>
    <t># of Trips</t>
  </si>
  <si>
    <t># of days</t>
  </si>
  <si>
    <t># of Staff</t>
  </si>
  <si>
    <t>Airfare:  cost per trip (origin &amp; designation) x # of trips x # of staff</t>
  </si>
  <si>
    <t>Baggage fee: $ amount per person x # of trips x # of staff</t>
  </si>
  <si>
    <t>Per Diem:  $ per day per GSA rate for area x  # of trips x # of staff</t>
  </si>
  <si>
    <t>Lodging: $ per day + $ tax = total $ x  # of trips x # of nights  x # of staff</t>
  </si>
  <si>
    <t>Ground Transportation:  $ per r/trip x # of trips x # of staff</t>
  </si>
  <si>
    <t>Mileage:  (rate per mile x # of miles per r/trip) x # of trips x # of staff</t>
  </si>
  <si>
    <t>Parking:  $ per day x # of trips x  # of days x # of staff</t>
  </si>
  <si>
    <r>
      <rPr>
        <b/>
        <u/>
        <sz val="9"/>
        <rFont val="Arial"/>
        <family val="2"/>
      </rPr>
      <t xml:space="preserve">Justification: </t>
    </r>
    <r>
      <rPr>
        <sz val="9"/>
        <rFont val="Arial"/>
        <family val="2"/>
      </rPr>
      <t xml:space="preserve">
</t>
    </r>
    <r>
      <rPr>
        <sz val="9"/>
        <color indexed="10"/>
        <rFont val="Arial"/>
        <family val="2"/>
      </rPr>
      <t xml:space="preserve">Who will be traveling, when and why, tie into program objective(s) or indicate required by funder. </t>
    </r>
  </si>
  <si>
    <t>In-State Travel</t>
  </si>
  <si>
    <t>Origin &amp; Destination</t>
  </si>
  <si>
    <t>Motor Pool:($ car/day + ## miles/day x $ rate per mile) x # trips x # days</t>
  </si>
  <si>
    <r>
      <rPr>
        <b/>
        <u/>
        <sz val="9"/>
        <rFont val="Arial"/>
        <family val="2"/>
      </rPr>
      <t xml:space="preserve">Justification:  </t>
    </r>
    <r>
      <rPr>
        <sz val="9"/>
        <rFont val="Arial"/>
        <family val="2"/>
      </rPr>
      <t xml:space="preserve">
</t>
    </r>
    <r>
      <rPr>
        <sz val="9"/>
        <color indexed="10"/>
        <rFont val="Arial"/>
        <family val="2"/>
      </rPr>
      <t>Who will travel and why</t>
    </r>
  </si>
  <si>
    <t>Operating</t>
  </si>
  <si>
    <t xml:space="preserve">List tangible and expendable personal property, such as office supplies, program supplies, etc.  Unit cost for general items are not required.  Listing of typical or anticipated program supplies should be included. If providing meals, snacks, or basic nutrition, include these costs here. </t>
  </si>
  <si>
    <t>Office supplies  $ amount x # of FTE staff x # of mo.</t>
  </si>
  <si>
    <t>Rent:  $ per/mo. x 12 months x # of FTE</t>
  </si>
  <si>
    <t>Communications</t>
  </si>
  <si>
    <r>
      <t>Justification:</t>
    </r>
    <r>
      <rPr>
        <i/>
        <sz val="9"/>
        <rFont val="Arial"/>
        <family val="2"/>
      </rPr>
      <t xml:space="preserve"> </t>
    </r>
    <r>
      <rPr>
        <i/>
        <sz val="9"/>
        <color indexed="10"/>
        <rFont val="Arial"/>
        <family val="2"/>
      </rPr>
      <t>Provide narrative to justify purchase of meals, snacks, large expense or unusual budget items.  Include details how budget item supports deliverables of the project.</t>
    </r>
  </si>
  <si>
    <t>Equipment</t>
  </si>
  <si>
    <t>List Equipment purchase or lease costing $5,000 or more, and justify these expenditures.  Also list any computers or computer-related equipment to be purchased regardless of cost.  All other equipment costing less than $5,000 should be listed under Supplies.</t>
  </si>
  <si>
    <t>Describe equipment</t>
  </si>
  <si>
    <t>Contractual</t>
  </si>
  <si>
    <t>*Do not delete this row. Grey row used to maintain range of total formulas when contractor rows are added/deleted</t>
  </si>
  <si>
    <t>Identify project workers who are not regular employees of the organization.  Include costs of labor, travel, per diem, or other costs.  Collaborative projects with multiple partners should expand this category to break out personnel, travel, equipment, etc., for each site.  Sub-awards or mini-grants that are a component of a larger project or program may be included here, but require special justification as to the merits of the applicant serving as a "pass-through" entity, and its capacity to do so.</t>
  </si>
  <si>
    <t>Click here to go to an example of how to add extra contractor rows</t>
  </si>
  <si>
    <t>Name of Contractor or Subrecipient:</t>
  </si>
  <si>
    <t xml:space="preserve">Total </t>
  </si>
  <si>
    <r>
      <t>Method of Selection:</t>
    </r>
    <r>
      <rPr>
        <sz val="9"/>
        <rFont val="Arial"/>
        <family val="2"/>
      </rPr>
      <t xml:space="preserve">  explain, i.e. sole source or competitive bid</t>
    </r>
  </si>
  <si>
    <t>Click here to go to an example of how to remove extra contractor row</t>
  </si>
  <si>
    <r>
      <t>Period of Performance:</t>
    </r>
    <r>
      <rPr>
        <sz val="9"/>
        <rFont val="Arial"/>
        <family val="2"/>
      </rPr>
      <t xml:space="preserve">  June 30, 20xx - June 29, 20xx</t>
    </r>
  </si>
  <si>
    <r>
      <t xml:space="preserve">Scope of Work: </t>
    </r>
    <r>
      <rPr>
        <sz val="9"/>
        <color indexed="10"/>
        <rFont val="Arial"/>
        <family val="2"/>
      </rPr>
      <t xml:space="preserve">Define scope of work
What will be the specific services/tasks that will be completed and specific deliverables. How do deliverables relate to your goals and objectives, how will deliverables achieve your objective(s). </t>
    </r>
    <r>
      <rPr>
        <sz val="9"/>
        <rFont val="Arial"/>
        <family val="2"/>
      </rPr>
      <t xml:space="preserve"> </t>
    </r>
  </si>
  <si>
    <r>
      <t>* Sole Source Justification:</t>
    </r>
    <r>
      <rPr>
        <sz val="9"/>
        <rFont val="Arial"/>
        <family val="2"/>
      </rPr>
      <t xml:space="preserve">  </t>
    </r>
    <r>
      <rPr>
        <sz val="9"/>
        <color indexed="10"/>
        <rFont val="Arial"/>
        <family val="2"/>
      </rPr>
      <t>Define if sole source method, not needed for competitive bid</t>
    </r>
  </si>
  <si>
    <t>Budget</t>
  </si>
  <si>
    <t>Personnel</t>
  </si>
  <si>
    <t>Click here to go to an example of how to add extra line items to a contractor</t>
  </si>
  <si>
    <t>Total Budget</t>
  </si>
  <si>
    <r>
      <t xml:space="preserve">Method of Accountability:
</t>
    </r>
    <r>
      <rPr>
        <sz val="9"/>
        <rFont val="Arial"/>
        <family val="2"/>
      </rPr>
      <t xml:space="preserve">Define - </t>
    </r>
    <r>
      <rPr>
        <sz val="9"/>
        <color indexed="10"/>
        <rFont val="Arial"/>
        <family val="2"/>
      </rPr>
      <t>Describe how the progress and performance of the consultant will be monitored.  Identify who is responsible for supervising the consultant's work.</t>
    </r>
  </si>
  <si>
    <t>Training</t>
  </si>
  <si>
    <t>List all cost associated with Training, including justification of expenditures.</t>
  </si>
  <si>
    <t>Describe training</t>
  </si>
  <si>
    <t>Other</t>
  </si>
  <si>
    <t>Identify and justify these expenditures, which can include virtually any relevant expenditure associated with the project, such as audit costs, car insurance, client transportation, etc.  Stipends or scholarships that are a component of a larger project or program may be included here, but require special justification.</t>
  </si>
  <si>
    <t>Printing Services:  $ amount/mo. x 12 months</t>
  </si>
  <si>
    <t>Copier/Printer Lease: $ amount x 12 months</t>
  </si>
  <si>
    <t>Property and Contents Insurance per year</t>
  </si>
  <si>
    <t>Other Utilities: $ per quarter</t>
  </si>
  <si>
    <t>Postage: $ per mo. x 12 months</t>
  </si>
  <si>
    <t>State Phone Line: $ per mo. x 12 months x # 0f FTE</t>
  </si>
  <si>
    <t>Voice Mail: $ per mo. x 12 months x # of FTE</t>
  </si>
  <si>
    <t>Conference Calls: $ per mo. x 12 months</t>
  </si>
  <si>
    <t>Long Distance: $ per mo. x 12 months</t>
  </si>
  <si>
    <t>Email:  $ per mo. x 12 months x # of FTE</t>
  </si>
  <si>
    <r>
      <t xml:space="preserve">Justification: </t>
    </r>
    <r>
      <rPr>
        <i/>
        <sz val="9"/>
        <rFont val="Arial"/>
        <family val="2"/>
      </rPr>
      <t xml:space="preserve"> </t>
    </r>
    <r>
      <rPr>
        <i/>
        <sz val="9"/>
        <color indexed="10"/>
        <rFont val="Arial"/>
        <family val="2"/>
      </rPr>
      <t>Include narrative to justify any special budget line items included in this category, such as stipends, scholarships, marketing brochures or public information.  Tie budget piece to project deliverable.</t>
    </r>
  </si>
  <si>
    <t>TOTAL DIRECT CHARGES</t>
  </si>
  <si>
    <t>Indirect Charges</t>
  </si>
  <si>
    <t>Indirect Rate:</t>
  </si>
  <si>
    <r>
      <rPr>
        <b/>
        <sz val="9"/>
        <rFont val="Arial"/>
        <family val="2"/>
      </rPr>
      <t>Indirect Methodology</t>
    </r>
    <r>
      <rPr>
        <sz val="9"/>
        <rFont val="Arial"/>
        <family val="2"/>
      </rPr>
      <t xml:space="preserve">: </t>
    </r>
    <r>
      <rPr>
        <sz val="9"/>
        <color indexed="10"/>
        <rFont val="Arial"/>
        <family val="2"/>
      </rPr>
      <t>Explain how indirect is calculated (e.g. 8% of all direct expenses per Federally approved indirect agreement). If using a Federally approved indirect rate, be sure to include a copy of the agreement to DHHS staff.</t>
    </r>
  </si>
  <si>
    <t>TOTAL  BUDGET</t>
  </si>
  <si>
    <t>Form 2</t>
  </si>
  <si>
    <r>
      <t xml:space="preserve">PROPOSED BUDGET SUMMARY
</t>
    </r>
    <r>
      <rPr>
        <sz val="9"/>
        <color indexed="10"/>
        <rFont val="Arial"/>
        <family val="2"/>
      </rPr>
      <t>(Form Revised May 2019)</t>
    </r>
  </si>
  <si>
    <t>A.</t>
  </si>
  <si>
    <t>PATTERN BOXES ARE FORMULA DRIVEN - DO NOT OVERIDE - SEE INSTRUCTIONS</t>
  </si>
  <si>
    <t>FUNDING SOURCES</t>
  </si>
  <si>
    <t>Funding Source</t>
  </si>
  <si>
    <t>Other Funding</t>
  </si>
  <si>
    <t>Program Income</t>
  </si>
  <si>
    <t>TOTAL</t>
  </si>
  <si>
    <t xml:space="preserve"> SECURED</t>
  </si>
  <si>
    <t>ENTER TOTAL REQUEST</t>
  </si>
  <si>
    <t>EXPENSE CATEGORY</t>
  </si>
  <si>
    <t xml:space="preserve">Personnel </t>
  </si>
  <si>
    <t xml:space="preserve">Contractual/Consultant </t>
  </si>
  <si>
    <t>Other Expenses</t>
  </si>
  <si>
    <t xml:space="preserve">Indirect </t>
  </si>
  <si>
    <t>TOTAL EXPENSE</t>
  </si>
  <si>
    <t>These boxes should equal 0</t>
  </si>
  <si>
    <t>Total Indirect Cost</t>
  </si>
  <si>
    <t>Total Agency Budget</t>
  </si>
  <si>
    <t>Percent of Subrecipient Budget</t>
  </si>
  <si>
    <t>B.  Explain any items noted as pending:</t>
  </si>
  <si>
    <t>C.  Program Income Calculation:</t>
  </si>
  <si>
    <t>Add/Remove employee rows</t>
  </si>
  <si>
    <t>Add an employee</t>
  </si>
  <si>
    <t>1.</t>
  </si>
  <si>
    <t>Select/highlight the 3 rows of another employee currently in the budget (1st row is the header row of employee information [row 7 of screenshot], 2nd row is the employee information [row 8 of screenshot], 3rd is the employee narrative [row 9 of screenshot]).</t>
  </si>
  <si>
    <t>Screenshot</t>
  </si>
  <si>
    <t>2.</t>
  </si>
  <si>
    <t>Copy the 3 highlighted rows. This can be done by pressing “CTRL” + “C” or right clicking the highlighted rows and left clicking copy on the menu.</t>
  </si>
  <si>
    <t>3.</t>
  </si>
  <si>
    <t>Right click 1 row below what you just copied (row 10 in screenshot below), and left click “Insert Copied Cells”. This will insert 3 rows of an exact copy of your previous 3 row selection. This ensures all formulas are exactly copied and pasted, plus ensures all sum or sumproduct formulas for personnel/fringe total expand WITH your new employee data.</t>
  </si>
  <si>
    <t>4.</t>
  </si>
  <si>
    <r>
      <t xml:space="preserve">Screenshot below is example of the final result. Two employee sections of the same information and formulas that followed/expanded without any additional edits. </t>
    </r>
    <r>
      <rPr>
        <b/>
        <sz val="10"/>
        <rFont val="Arial"/>
        <family val="2"/>
      </rPr>
      <t>Modify the second employee area to account for the name/position/pay etc… changes of the new employee area.</t>
    </r>
  </si>
  <si>
    <t>Remove an employee</t>
  </si>
  <si>
    <t>Highlight the 3 rows of employee data you want to delete (1st row is the header row of employee information [row 10 of screenshot], 2nd row is the employee information [row 11 of screenshot], 3rd row is the employee narrative [row 12 of screenshot]).</t>
  </si>
  <si>
    <t>Press "CTRL" + "-" or right click the rows then left click “Delete”.</t>
  </si>
  <si>
    <t>Add/Remove contractor rows</t>
  </si>
  <si>
    <t>Add a contractor</t>
  </si>
  <si>
    <t>Highlight/Select the row below the "Method of Accountability" row of the previous contractor (row 75 of screenshot). Add a new row by pressing "CTRL" + "+" or right clicking the highlighted row then and left clicking "Insert".</t>
  </si>
  <si>
    <t>Select/highlight the 10 rows of another contractor currently in the budget (1st row is the  row with contractor name and "total" [row 65 of screenshot], 10th row is the "Method of Accountability" row [row 74 of screenshot]).</t>
  </si>
  <si>
    <r>
      <t xml:space="preserve">Right click 1 row below the blank row you just added (row 76 of the screenshot) then right click "Insert Copied Cells". </t>
    </r>
    <r>
      <rPr>
        <b/>
        <sz val="10"/>
        <rFont val="Arial"/>
        <family val="2"/>
      </rPr>
      <t>Update the information for the new contractor.</t>
    </r>
  </si>
  <si>
    <t>Remove a contractor</t>
  </si>
  <si>
    <t>Select/highlight the 11 rows of the contractor (the 1st row is the blank row above the contractor's name [row 75 of screenshot], the 11th row is the "Method of Accountability" row [row 85 of screenshot]). Press "CTRL" + - or righ click the highlighted area and left click "Delete"</t>
  </si>
  <si>
    <t>Add contractor line item</t>
  </si>
  <si>
    <t>Highlight/select the row that says "Travel" (row 72 of screenshot). Add a new row by pressing "CTRL" + "+" or right click the highlighted area then left click "Insert"</t>
  </si>
  <si>
    <t>Highlight/Select the new blank row (row 72 of screenshot)</t>
  </si>
  <si>
    <t>Copy the data from the row above by pressing "CTRL" + "D"</t>
  </si>
  <si>
    <t>Update the category title and amount. Repeat as needed. Adding line items this way ensures that all sum formulas expand with the new data and all new line items retain the same format.</t>
  </si>
  <si>
    <t>Budget Summary</t>
  </si>
  <si>
    <t>Column</t>
  </si>
  <si>
    <t>Col A</t>
  </si>
  <si>
    <t>Col B</t>
  </si>
  <si>
    <t>Col C</t>
  </si>
  <si>
    <t>Col D</t>
  </si>
  <si>
    <t>Col E</t>
  </si>
  <si>
    <t>Col F</t>
  </si>
  <si>
    <t>Col G</t>
  </si>
  <si>
    <t>Col H</t>
  </si>
  <si>
    <t>Col I</t>
  </si>
  <si>
    <t>Col J</t>
  </si>
  <si>
    <t>Total</t>
  </si>
  <si>
    <t>Ideal width</t>
  </si>
  <si>
    <t>Current</t>
  </si>
  <si>
    <t>Difference</t>
  </si>
  <si>
    <t>Result</t>
  </si>
  <si>
    <t>Click on cell and press "F2" to ensure current width is recalculated</t>
  </si>
  <si>
    <t>Budget Narrative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</si>
</sst>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164" formatCode="&quot;$&quot;#,##0.00"/>
    <numFmt numFmtId="165" formatCode="&quot;$&quot;#,##0.000_);\(&quot;$&quot;#,##0.000\)"/>
    <numFmt numFmtId="166" formatCode="0.0"/>
    <numFmt numFmtId="167" formatCode="_(&quot;$&quot;* #,##0_);_(&quot;$&quot;* \(#,##0\);_(&quot;$&quot;* &quot;-&quot;??_);_(@_)"/>
    <numFmt numFmtId="168" formatCode="&quot;$&quot;#,##0"/>
    <numFmt numFmtId="169" formatCode="0.000%"/>
    <numFmt numFmtId="170" formatCode="0.00000"/>
  </numFmts>
  <fonts count="25" x14ac:knownFonts="1">
    <font>
      <sz val="10"/>
      <name val="Arial"/>
    </font>
    <font>
      <sz val="10"/>
      <name val="Arial"/>
      <family val="2"/>
    </font>
    <font>
      <b/>
      <sz val="14"/>
      <name val="Arial"/>
      <family val="2"/>
    </font>
    <font>
      <u/>
      <sz val="10"/>
      <color indexed="12"/>
      <name val="Arial"/>
      <family val="2"/>
    </font>
    <font>
      <b/>
      <sz val="10"/>
      <name val="Arial"/>
      <family val="2"/>
    </font>
    <font>
      <i/>
      <sz val="12"/>
      <name val="Arial"/>
      <family val="2"/>
    </font>
    <font>
      <sz val="11"/>
      <name val="Calibri"/>
      <family val="2"/>
    </font>
    <font>
      <b/>
      <sz val="9"/>
      <name val="Arial"/>
      <family val="2"/>
    </font>
    <font>
      <b/>
      <u/>
      <sz val="9"/>
      <name val="Arial"/>
      <family val="2"/>
    </font>
    <font>
      <sz val="9"/>
      <name val="Arial"/>
      <family val="2"/>
    </font>
    <font>
      <sz val="9"/>
      <color indexed="10"/>
      <name val="Arial"/>
      <family val="2"/>
    </font>
    <font>
      <u/>
      <sz val="9"/>
      <name val="Arial"/>
      <family val="2"/>
    </font>
    <font>
      <b/>
      <i/>
      <sz val="9"/>
      <name val="Arial"/>
      <family val="2"/>
    </font>
    <font>
      <sz val="9"/>
      <name val="Times New Roman"/>
      <family val="1"/>
    </font>
    <font>
      <u/>
      <sz val="9"/>
      <color indexed="12"/>
      <name val="Arial"/>
      <family val="2"/>
    </font>
    <font>
      <i/>
      <u/>
      <sz val="9"/>
      <name val="Arial"/>
      <family val="2"/>
    </font>
    <font>
      <i/>
      <sz val="9"/>
      <name val="Arial"/>
      <family val="2"/>
    </font>
    <font>
      <i/>
      <sz val="9"/>
      <color indexed="10"/>
      <name val="Arial"/>
      <family val="2"/>
    </font>
    <font>
      <sz val="11"/>
      <color theme="1"/>
      <name val="Calibri"/>
      <family val="2"/>
      <scheme val="minor"/>
    </font>
    <font>
      <b/>
      <sz val="10"/>
      <color rgb="FFFF0000"/>
      <name val="Arial"/>
      <family val="2"/>
    </font>
    <font>
      <sz val="9"/>
      <color theme="1"/>
      <name val="Times New Roman"/>
      <family val="1"/>
    </font>
    <font>
      <sz val="9"/>
      <color theme="1"/>
      <name val="Arial"/>
      <family val="2"/>
    </font>
    <font>
      <b/>
      <u/>
      <sz val="9"/>
      <color rgb="FFFF0000"/>
      <name val="Arial"/>
      <family val="2"/>
    </font>
    <font>
      <b/>
      <sz val="9"/>
      <color rgb="FFFF0000"/>
      <name val="Arial"/>
      <family val="2"/>
    </font>
    <font>
      <sz val="9"/>
      <color rgb="FFFF0000"/>
      <name val="Arial"/>
      <family val="2"/>
    </font>
  </fonts>
  <fills count="10">
    <fill>
      <patternFill patternType="none"/>
    </fill>
    <fill>
      <patternFill patternType="gray125"/>
    </fill>
    <fill>
      <patternFill patternType="solid">
        <fgColor indexed="13"/>
        <bgColor indexed="64"/>
      </patternFill>
    </fill>
    <fill>
      <patternFill patternType="gray0625"/>
    </fill>
    <fill>
      <patternFill patternType="solid">
        <fgColor indexed="65"/>
        <bgColor indexed="64"/>
      </patternFill>
    </fill>
    <fill>
      <patternFill patternType="solid">
        <fgColor rgb="FFFFFF00"/>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0" tint="-0.249977111117893"/>
        <bgColor indexed="64"/>
      </patternFill>
    </fill>
  </fills>
  <borders count="15">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medium">
        <color indexed="64"/>
      </left>
      <right/>
      <top/>
      <bottom/>
      <diagonal/>
    </border>
  </borders>
  <cellStyleXfs count="6">
    <xf numFmtId="0" fontId="0" fillId="0" borderId="0"/>
    <xf numFmtId="44" fontId="18" fillId="0" borderId="0" applyFont="0" applyFill="0" applyBorder="0" applyAlignment="0" applyProtection="0"/>
    <xf numFmtId="0" fontId="3" fillId="0" borderId="0" applyNumberFormat="0" applyFill="0" applyBorder="0" applyAlignment="0" applyProtection="0">
      <alignment vertical="top"/>
      <protection locked="0"/>
    </xf>
    <xf numFmtId="0" fontId="18" fillId="0" borderId="0"/>
    <xf numFmtId="9" fontId="1" fillId="0" borderId="0" applyFont="0" applyFill="0" applyBorder="0" applyAlignment="0" applyProtection="0"/>
    <xf numFmtId="9" fontId="18" fillId="0" borderId="0" applyFont="0" applyFill="0" applyBorder="0" applyAlignment="0" applyProtection="0"/>
  </cellStyleXfs>
  <cellXfs count="180">
    <xf numFmtId="0" fontId="0" fillId="0" borderId="0" xfId="0"/>
    <xf numFmtId="0" fontId="2" fillId="0" borderId="0" xfId="0" applyFont="1"/>
    <xf numFmtId="0" fontId="6" fillId="0" borderId="0" xfId="0" applyFont="1" applyAlignment="1">
      <alignment horizontal="left" vertical="top"/>
    </xf>
    <xf numFmtId="0" fontId="0" fillId="0" borderId="0" xfId="0" quotePrefix="1"/>
    <xf numFmtId="0" fontId="0" fillId="5" borderId="0" xfId="0" applyFill="1"/>
    <xf numFmtId="0" fontId="5" fillId="5" borderId="0" xfId="0" applyFont="1" applyFill="1"/>
    <xf numFmtId="166" fontId="0" fillId="0" borderId="0" xfId="0" applyNumberFormat="1"/>
    <xf numFmtId="0" fontId="19" fillId="5" borderId="0" xfId="0" applyFont="1" applyFill="1"/>
    <xf numFmtId="0" fontId="4" fillId="0" borderId="0" xfId="0" applyFont="1"/>
    <xf numFmtId="0" fontId="7" fillId="0" borderId="0" xfId="0" applyFont="1" applyAlignment="1">
      <alignment horizontal="right"/>
    </xf>
    <xf numFmtId="0" fontId="9" fillId="0" borderId="0" xfId="0" applyFont="1"/>
    <xf numFmtId="0" fontId="8" fillId="0" borderId="0" xfId="0" applyFont="1"/>
    <xf numFmtId="0" fontId="7" fillId="0" borderId="0" xfId="0" applyFont="1" applyAlignment="1" applyProtection="1">
      <alignment horizontal="left"/>
      <protection locked="0"/>
    </xf>
    <xf numFmtId="0" fontId="8" fillId="0" borderId="1" xfId="0" applyFont="1" applyBorder="1" applyAlignment="1">
      <alignment horizontal="left" vertical="top" wrapText="1"/>
    </xf>
    <xf numFmtId="0" fontId="12" fillId="0" borderId="1" xfId="0" applyFont="1" applyBorder="1" applyAlignment="1" applyProtection="1">
      <alignment horizontal="center" vertical="top" wrapText="1"/>
      <protection locked="0"/>
    </xf>
    <xf numFmtId="0" fontId="9" fillId="0" borderId="1" xfId="0" applyFont="1" applyBorder="1" applyAlignment="1" applyProtection="1">
      <alignment horizontal="center" vertical="top" wrapText="1"/>
      <protection locked="0"/>
    </xf>
    <xf numFmtId="0" fontId="9" fillId="0" borderId="2" xfId="0" applyFont="1" applyBorder="1" applyAlignment="1" applyProtection="1">
      <alignment horizontal="center" vertical="top" wrapText="1"/>
      <protection locked="0"/>
    </xf>
    <xf numFmtId="0" fontId="9" fillId="0" borderId="3" xfId="0" applyFont="1" applyBorder="1" applyAlignment="1">
      <alignment vertical="top" wrapText="1"/>
    </xf>
    <xf numFmtId="42" fontId="9" fillId="0" borderId="1" xfId="0" applyNumberFormat="1" applyFont="1" applyBorder="1" applyAlignment="1">
      <alignment horizontal="center" wrapText="1"/>
    </xf>
    <xf numFmtId="0" fontId="9" fillId="2" borderId="3" xfId="0" applyFont="1" applyFill="1" applyBorder="1" applyAlignment="1">
      <alignment horizontal="right" vertical="top" wrapText="1"/>
    </xf>
    <xf numFmtId="5" fontId="9" fillId="3" borderId="3" xfId="0" applyNumberFormat="1" applyFont="1" applyFill="1" applyBorder="1" applyAlignment="1">
      <alignment horizontal="center" vertical="top" wrapText="1"/>
    </xf>
    <xf numFmtId="5" fontId="9" fillId="4" borderId="3" xfId="0" applyNumberFormat="1" applyFont="1" applyFill="1" applyBorder="1" applyAlignment="1">
      <alignment horizontal="center" vertical="top" wrapText="1"/>
    </xf>
    <xf numFmtId="5" fontId="9" fillId="3" borderId="3" xfId="0" applyNumberFormat="1" applyFont="1" applyFill="1" applyBorder="1" applyAlignment="1">
      <alignment vertical="top"/>
    </xf>
    <xf numFmtId="0" fontId="9" fillId="0" borderId="4" xfId="0" applyFont="1" applyBorder="1" applyAlignment="1">
      <alignment vertical="top" wrapText="1"/>
    </xf>
    <xf numFmtId="0" fontId="9" fillId="0" borderId="5" xfId="0" applyFont="1" applyBorder="1" applyAlignment="1">
      <alignment vertical="top" wrapText="1"/>
    </xf>
    <xf numFmtId="0" fontId="9" fillId="0" borderId="6" xfId="0" applyFont="1" applyBorder="1" applyAlignment="1">
      <alignment vertical="top" wrapText="1"/>
    </xf>
    <xf numFmtId="168" fontId="9" fillId="3" borderId="7" xfId="0" applyNumberFormat="1" applyFont="1" applyFill="1" applyBorder="1" applyAlignment="1">
      <alignment horizontal="center" vertical="top" wrapText="1"/>
    </xf>
    <xf numFmtId="168" fontId="9" fillId="3" borderId="7" xfId="0" applyNumberFormat="1" applyFont="1" applyFill="1" applyBorder="1" applyAlignment="1">
      <alignment vertical="top"/>
    </xf>
    <xf numFmtId="168" fontId="9" fillId="3" borderId="3" xfId="0" applyNumberFormat="1" applyFont="1" applyFill="1" applyBorder="1" applyAlignment="1">
      <alignment horizontal="center" vertical="top" wrapText="1"/>
    </xf>
    <xf numFmtId="0" fontId="9" fillId="0" borderId="8" xfId="0" applyFont="1" applyBorder="1" applyAlignment="1" applyProtection="1">
      <alignment vertical="top" wrapText="1"/>
      <protection locked="0"/>
    </xf>
    <xf numFmtId="42" fontId="9" fillId="0" borderId="8" xfId="0" applyNumberFormat="1" applyFont="1" applyBorder="1" applyAlignment="1">
      <alignment horizontal="center" vertical="top" wrapText="1"/>
    </xf>
    <xf numFmtId="42" fontId="9" fillId="0" borderId="8" xfId="0" applyNumberFormat="1" applyFont="1" applyBorder="1" applyAlignment="1" applyProtection="1">
      <alignment horizontal="center" vertical="top" wrapText="1"/>
      <protection locked="0"/>
    </xf>
    <xf numFmtId="0" fontId="9" fillId="0" borderId="6" xfId="0" applyFont="1" applyBorder="1" applyAlignment="1">
      <alignment horizontal="right" vertical="top" wrapText="1"/>
    </xf>
    <xf numFmtId="168" fontId="9" fillId="3" borderId="3" xfId="0" applyNumberFormat="1" applyFont="1" applyFill="1" applyBorder="1" applyAlignment="1">
      <alignment horizontal="right" vertical="top" wrapText="1"/>
    </xf>
    <xf numFmtId="168" fontId="9" fillId="3" borderId="7" xfId="0" applyNumberFormat="1" applyFont="1" applyFill="1" applyBorder="1" applyAlignment="1">
      <alignment horizontal="right" vertical="top" wrapText="1"/>
    </xf>
    <xf numFmtId="0" fontId="9" fillId="0" borderId="0" xfId="0" applyFont="1" applyAlignment="1" applyProtection="1">
      <alignment horizontal="center"/>
      <protection locked="0"/>
    </xf>
    <xf numFmtId="0" fontId="9" fillId="0" borderId="3" xfId="0" applyFont="1" applyBorder="1" applyAlignment="1" applyProtection="1">
      <alignment horizontal="right" vertical="top" wrapText="1"/>
      <protection locked="0"/>
    </xf>
    <xf numFmtId="5" fontId="9" fillId="3" borderId="3" xfId="0" applyNumberFormat="1" applyFont="1" applyFill="1" applyBorder="1" applyAlignment="1">
      <alignment horizontal="right" vertical="top" wrapText="1"/>
    </xf>
    <xf numFmtId="42" fontId="9" fillId="0" borderId="0" xfId="0" applyNumberFormat="1" applyFont="1" applyAlignment="1">
      <alignment horizontal="right" vertical="top" wrapText="1"/>
    </xf>
    <xf numFmtId="9" fontId="9" fillId="3" borderId="9" xfId="0" applyNumberFormat="1" applyFont="1" applyFill="1" applyBorder="1" applyAlignment="1">
      <alignment horizontal="right" vertical="top"/>
    </xf>
    <xf numFmtId="0" fontId="8" fillId="0" borderId="0" xfId="0" applyFont="1" applyProtection="1">
      <protection locked="0"/>
    </xf>
    <xf numFmtId="0" fontId="11" fillId="0" borderId="0" xfId="0" applyFont="1" applyProtection="1">
      <protection locked="0"/>
    </xf>
    <xf numFmtId="0" fontId="7" fillId="0" borderId="0" xfId="0" applyFont="1" applyAlignment="1">
      <alignment horizontal="left"/>
    </xf>
    <xf numFmtId="0" fontId="13" fillId="0" borderId="0" xfId="3" applyFont="1"/>
    <xf numFmtId="0" fontId="20" fillId="0" borderId="0" xfId="3" applyFont="1"/>
    <xf numFmtId="0" fontId="8" fillId="6" borderId="0" xfId="3" applyFont="1" applyFill="1" applyAlignment="1">
      <alignment vertical="top"/>
    </xf>
    <xf numFmtId="0" fontId="7" fillId="6" borderId="0" xfId="3" applyFont="1" applyFill="1"/>
    <xf numFmtId="5" fontId="7" fillId="6" borderId="0" xfId="3" applyNumberFormat="1" applyFont="1" applyFill="1" applyAlignment="1">
      <alignment horizontal="right"/>
    </xf>
    <xf numFmtId="167" fontId="20" fillId="0" borderId="0" xfId="3" applyNumberFormat="1" applyFont="1"/>
    <xf numFmtId="0" fontId="8" fillId="7" borderId="0" xfId="3" applyFont="1" applyFill="1" applyAlignment="1">
      <alignment vertical="top"/>
    </xf>
    <xf numFmtId="0" fontId="7" fillId="7" borderId="0" xfId="3" applyFont="1" applyFill="1"/>
    <xf numFmtId="167" fontId="21" fillId="7" borderId="0" xfId="1" applyNumberFormat="1" applyFont="1" applyFill="1" applyBorder="1" applyAlignment="1">
      <alignment horizontal="right" vertical="top"/>
    </xf>
    <xf numFmtId="167" fontId="7" fillId="7" borderId="0" xfId="3" applyNumberFormat="1" applyFont="1" applyFill="1" applyAlignment="1">
      <alignment horizontal="right"/>
    </xf>
    <xf numFmtId="0" fontId="14" fillId="0" borderId="0" xfId="2" applyFont="1" applyFill="1" applyBorder="1" applyAlignment="1" applyProtection="1">
      <alignment vertical="top" wrapText="1"/>
    </xf>
    <xf numFmtId="0" fontId="8" fillId="0" borderId="0" xfId="3" applyFont="1" applyAlignment="1">
      <alignment vertical="top" wrapText="1"/>
    </xf>
    <xf numFmtId="0" fontId="11" fillId="0" borderId="0" xfId="3" applyFont="1" applyAlignment="1">
      <alignment vertical="top"/>
    </xf>
    <xf numFmtId="167" fontId="11" fillId="0" borderId="0" xfId="1" applyNumberFormat="1" applyFont="1" applyFill="1" applyBorder="1" applyAlignment="1">
      <alignment horizontal="center" wrapText="1"/>
    </xf>
    <xf numFmtId="167" fontId="11" fillId="0" borderId="0" xfId="1" applyNumberFormat="1" applyFont="1" applyFill="1" applyBorder="1" applyAlignment="1">
      <alignment horizontal="right" wrapText="1"/>
    </xf>
    <xf numFmtId="0" fontId="11" fillId="0" borderId="0" xfId="3" applyFont="1" applyAlignment="1">
      <alignment horizontal="center"/>
    </xf>
    <xf numFmtId="0" fontId="11" fillId="0" borderId="0" xfId="3" applyFont="1" applyAlignment="1">
      <alignment horizontal="right" wrapText="1"/>
    </xf>
    <xf numFmtId="0" fontId="11" fillId="0" borderId="0" xfId="3" applyFont="1" applyAlignment="1">
      <alignment vertical="top" wrapText="1"/>
    </xf>
    <xf numFmtId="164" fontId="9" fillId="0" borderId="0" xfId="1" applyNumberFormat="1" applyFont="1" applyFill="1" applyBorder="1" applyAlignment="1">
      <alignment horizontal="right" vertical="top"/>
    </xf>
    <xf numFmtId="169" fontId="9" fillId="0" borderId="0" xfId="5" applyNumberFormat="1" applyFont="1" applyFill="1" applyAlignment="1">
      <alignment horizontal="center" vertical="top"/>
    </xf>
    <xf numFmtId="169" fontId="9" fillId="0" borderId="0" xfId="4" applyNumberFormat="1" applyFont="1" applyFill="1" applyAlignment="1">
      <alignment horizontal="center" vertical="top"/>
    </xf>
    <xf numFmtId="0" fontId="9" fillId="0" borderId="0" xfId="3" applyFont="1" applyAlignment="1">
      <alignment horizontal="center" vertical="top"/>
    </xf>
    <xf numFmtId="10" fontId="9" fillId="0" borderId="0" xfId="4" applyNumberFormat="1" applyFont="1" applyFill="1" applyBorder="1" applyAlignment="1">
      <alignment horizontal="center" vertical="top"/>
    </xf>
    <xf numFmtId="5" fontId="9" fillId="0" borderId="0" xfId="3" applyNumberFormat="1" applyFont="1" applyAlignment="1">
      <alignment horizontal="right" vertical="top"/>
    </xf>
    <xf numFmtId="167" fontId="11" fillId="0" borderId="0" xfId="1" applyNumberFormat="1" applyFont="1" applyFill="1" applyBorder="1" applyAlignment="1">
      <alignment horizontal="center"/>
    </xf>
    <xf numFmtId="0" fontId="11" fillId="0" borderId="0" xfId="3" applyFont="1" applyAlignment="1">
      <alignment horizontal="center" wrapText="1"/>
    </xf>
    <xf numFmtId="0" fontId="9" fillId="0" borderId="0" xfId="3" applyFont="1" applyAlignment="1">
      <alignment vertical="top"/>
    </xf>
    <xf numFmtId="0" fontId="20" fillId="0" borderId="0" xfId="3" applyFont="1" applyAlignment="1">
      <alignment vertical="top"/>
    </xf>
    <xf numFmtId="0" fontId="21" fillId="0" borderId="0" xfId="3" applyFont="1" applyAlignment="1">
      <alignment vertical="top"/>
    </xf>
    <xf numFmtId="0" fontId="13" fillId="0" borderId="0" xfId="3" applyFont="1" applyAlignment="1">
      <alignment vertical="top"/>
    </xf>
    <xf numFmtId="0" fontId="7" fillId="0" borderId="0" xfId="3" applyFont="1" applyAlignment="1">
      <alignment vertical="top" wrapText="1"/>
    </xf>
    <xf numFmtId="0" fontId="7" fillId="0" borderId="0" xfId="3" applyFont="1" applyAlignment="1">
      <alignment horizontal="right" vertical="top"/>
    </xf>
    <xf numFmtId="9" fontId="9" fillId="0" borderId="0" xfId="5" applyFont="1" applyFill="1" applyAlignment="1">
      <alignment horizontal="center" vertical="top"/>
    </xf>
    <xf numFmtId="0" fontId="11" fillId="7" borderId="0" xfId="3" applyFont="1" applyFill="1" applyAlignment="1">
      <alignment vertical="top"/>
    </xf>
    <xf numFmtId="167" fontId="11" fillId="7" borderId="0" xfId="1" applyNumberFormat="1" applyFont="1" applyFill="1" applyBorder="1" applyAlignment="1">
      <alignment horizontal="right" wrapText="1"/>
    </xf>
    <xf numFmtId="167" fontId="11" fillId="7" borderId="0" xfId="1" applyNumberFormat="1" applyFont="1" applyFill="1" applyBorder="1" applyAlignment="1">
      <alignment horizontal="center"/>
    </xf>
    <xf numFmtId="0" fontId="11" fillId="7" borderId="0" xfId="3" applyFont="1" applyFill="1" applyAlignment="1">
      <alignment horizontal="right" wrapText="1"/>
    </xf>
    <xf numFmtId="170" fontId="21" fillId="8" borderId="0" xfId="1" applyNumberFormat="1" applyFont="1" applyFill="1" applyBorder="1" applyAlignment="1">
      <alignment horizontal="right" vertical="top"/>
    </xf>
    <xf numFmtId="167" fontId="21" fillId="8" borderId="0" xfId="1" applyNumberFormat="1" applyFont="1" applyFill="1" applyBorder="1" applyAlignment="1">
      <alignment horizontal="right" vertical="top"/>
    </xf>
    <xf numFmtId="0" fontId="7" fillId="8" borderId="0" xfId="3" applyFont="1" applyFill="1" applyAlignment="1">
      <alignment vertical="top"/>
    </xf>
    <xf numFmtId="0" fontId="7" fillId="8" borderId="0" xfId="3" applyFont="1" applyFill="1" applyAlignment="1">
      <alignment horizontal="right" vertical="top"/>
    </xf>
    <xf numFmtId="167" fontId="7" fillId="8" borderId="0" xfId="3" applyNumberFormat="1" applyFont="1" applyFill="1" applyAlignment="1">
      <alignment horizontal="right" vertical="top"/>
    </xf>
    <xf numFmtId="0" fontId="9" fillId="0" borderId="0" xfId="3" applyFont="1" applyAlignment="1">
      <alignment horizontal="left" wrapText="1"/>
    </xf>
    <xf numFmtId="0" fontId="8" fillId="6" borderId="0" xfId="3" applyFont="1" applyFill="1" applyAlignment="1">
      <alignment wrapText="1"/>
    </xf>
    <xf numFmtId="5" fontId="9" fillId="6" borderId="0" xfId="3" applyNumberFormat="1" applyFont="1" applyFill="1" applyAlignment="1">
      <alignment horizontal="right"/>
    </xf>
    <xf numFmtId="0" fontId="8" fillId="0" borderId="0" xfId="3" applyFont="1"/>
    <xf numFmtId="0" fontId="9" fillId="0" borderId="0" xfId="3" applyFont="1"/>
    <xf numFmtId="5" fontId="7" fillId="0" borderId="0" xfId="3" applyNumberFormat="1" applyFont="1" applyAlignment="1">
      <alignment horizontal="right"/>
    </xf>
    <xf numFmtId="5" fontId="7" fillId="5" borderId="0" xfId="3" applyNumberFormat="1" applyFont="1" applyFill="1" applyAlignment="1">
      <alignment horizontal="right"/>
    </xf>
    <xf numFmtId="0" fontId="13" fillId="0" borderId="0" xfId="3" applyFont="1" applyAlignment="1">
      <alignment wrapText="1"/>
    </xf>
    <xf numFmtId="0" fontId="15" fillId="0" borderId="0" xfId="3" applyFont="1" applyAlignment="1">
      <alignment wrapText="1"/>
    </xf>
    <xf numFmtId="0" fontId="11" fillId="0" borderId="0" xfId="3" applyFont="1" applyAlignment="1">
      <alignment horizontal="center" vertical="top" wrapText="1"/>
    </xf>
    <xf numFmtId="0" fontId="11" fillId="0" borderId="0" xfId="3" applyFont="1" applyAlignment="1">
      <alignment horizontal="center" vertical="top"/>
    </xf>
    <xf numFmtId="0" fontId="9" fillId="0" borderId="0" xfId="3" applyFont="1" applyAlignment="1">
      <alignment wrapText="1"/>
    </xf>
    <xf numFmtId="5" fontId="9" fillId="0" borderId="0" xfId="3" applyNumberFormat="1" applyFont="1" applyAlignment="1">
      <alignment horizontal="right"/>
    </xf>
    <xf numFmtId="1" fontId="9" fillId="0" borderId="0" xfId="3" applyNumberFormat="1" applyFont="1" applyAlignment="1">
      <alignment horizontal="center"/>
    </xf>
    <xf numFmtId="5" fontId="9" fillId="3" borderId="0" xfId="3" applyNumberFormat="1" applyFont="1" applyFill="1" applyAlignment="1">
      <alignment horizontal="right"/>
    </xf>
    <xf numFmtId="5" fontId="9" fillId="0" borderId="0" xfId="3" applyNumberFormat="1" applyFont="1"/>
    <xf numFmtId="0" fontId="9" fillId="0" borderId="0" xfId="3" applyFont="1" applyAlignment="1">
      <alignment vertical="top" wrapText="1"/>
    </xf>
    <xf numFmtId="165" fontId="9" fillId="0" borderId="0" xfId="3" applyNumberFormat="1" applyFont="1" applyAlignment="1">
      <alignment horizontal="right"/>
    </xf>
    <xf numFmtId="0" fontId="7" fillId="0" borderId="0" xfId="3" applyFont="1" applyAlignment="1">
      <alignment wrapText="1"/>
    </xf>
    <xf numFmtId="5" fontId="7" fillId="5" borderId="0" xfId="3" applyNumberFormat="1" applyFont="1" applyFill="1"/>
    <xf numFmtId="1" fontId="9" fillId="0" borderId="0" xfId="3" applyNumberFormat="1" applyFont="1" applyAlignment="1">
      <alignment horizontal="center" wrapText="1"/>
    </xf>
    <xf numFmtId="7" fontId="9" fillId="0" borderId="0" xfId="3" applyNumberFormat="1" applyFont="1" applyAlignment="1">
      <alignment horizontal="right"/>
    </xf>
    <xf numFmtId="0" fontId="7" fillId="0" borderId="0" xfId="3" applyFont="1" applyAlignment="1">
      <alignment horizontal="left" vertical="top" wrapText="1"/>
    </xf>
    <xf numFmtId="0" fontId="7" fillId="0" borderId="0" xfId="3" applyFont="1"/>
    <xf numFmtId="7" fontId="9" fillId="0" borderId="0" xfId="3" applyNumberFormat="1" applyFont="1" applyAlignment="1">
      <alignment horizontal="right" wrapText="1"/>
    </xf>
    <xf numFmtId="0" fontId="9" fillId="6" borderId="0" xfId="3" applyFont="1" applyFill="1" applyAlignment="1">
      <alignment horizontal="left" wrapText="1"/>
    </xf>
    <xf numFmtId="0" fontId="8" fillId="7" borderId="0" xfId="3" applyFont="1" applyFill="1" applyAlignment="1">
      <alignment wrapText="1"/>
    </xf>
    <xf numFmtId="0" fontId="9" fillId="7" borderId="0" xfId="3" applyFont="1" applyFill="1" applyAlignment="1">
      <alignment horizontal="left" wrapText="1"/>
    </xf>
    <xf numFmtId="167" fontId="7" fillId="7" borderId="0" xfId="3" applyNumberFormat="1" applyFont="1" applyFill="1" applyAlignment="1">
      <alignment horizontal="left" wrapText="1"/>
    </xf>
    <xf numFmtId="5" fontId="7" fillId="0" borderId="0" xfId="3" applyNumberFormat="1" applyFont="1" applyAlignment="1">
      <alignment horizontal="right" wrapText="1"/>
    </xf>
    <xf numFmtId="167" fontId="7" fillId="0" borderId="0" xfId="3" applyNumberFormat="1" applyFont="1" applyAlignment="1">
      <alignment horizontal="left" wrapText="1"/>
    </xf>
    <xf numFmtId="0" fontId="14" fillId="0" borderId="0" xfId="2" applyFont="1" applyFill="1" applyAlignment="1" applyProtection="1"/>
    <xf numFmtId="0" fontId="9" fillId="0" borderId="10" xfId="3" applyFont="1" applyBorder="1" applyAlignment="1">
      <alignment horizontal="left" vertical="top" wrapText="1"/>
    </xf>
    <xf numFmtId="0" fontId="11" fillId="0" borderId="10" xfId="3" applyFont="1" applyBorder="1" applyAlignment="1">
      <alignment horizontal="left" vertical="top" wrapText="1"/>
    </xf>
    <xf numFmtId="7" fontId="9" fillId="0" borderId="10" xfId="3" applyNumberFormat="1" applyFont="1" applyBorder="1" applyAlignment="1">
      <alignment horizontal="right"/>
    </xf>
    <xf numFmtId="0" fontId="11" fillId="7" borderId="0" xfId="3" applyFont="1" applyFill="1" applyAlignment="1">
      <alignment horizontal="left" vertical="top" wrapText="1"/>
    </xf>
    <xf numFmtId="13" fontId="9" fillId="0" borderId="0" xfId="3" applyNumberFormat="1" applyFont="1" applyAlignment="1">
      <alignment horizontal="right"/>
    </xf>
    <xf numFmtId="0" fontId="7" fillId="9" borderId="11" xfId="3" applyFont="1" applyFill="1" applyBorder="1"/>
    <xf numFmtId="0" fontId="9" fillId="9" borderId="11" xfId="3" applyFont="1" applyFill="1" applyBorder="1"/>
    <xf numFmtId="6" fontId="9" fillId="9" borderId="11" xfId="3" applyNumberFormat="1" applyFont="1" applyFill="1" applyBorder="1"/>
    <xf numFmtId="5" fontId="7" fillId="9" borderId="0" xfId="3" applyNumberFormat="1" applyFont="1" applyFill="1" applyAlignment="1">
      <alignment horizontal="right"/>
    </xf>
    <xf numFmtId="6" fontId="9" fillId="0" borderId="0" xfId="3" applyNumberFormat="1" applyFont="1"/>
    <xf numFmtId="6" fontId="7" fillId="0" borderId="0" xfId="3" applyNumberFormat="1" applyFont="1"/>
    <xf numFmtId="169" fontId="7" fillId="6" borderId="0" xfId="4" applyNumberFormat="1" applyFont="1" applyFill="1" applyAlignment="1"/>
    <xf numFmtId="0" fontId="7" fillId="0" borderId="10" xfId="3" applyFont="1" applyBorder="1"/>
    <xf numFmtId="6" fontId="7" fillId="0" borderId="10" xfId="3" applyNumberFormat="1" applyFont="1" applyBorder="1"/>
    <xf numFmtId="6" fontId="13" fillId="0" borderId="0" xfId="3" applyNumberFormat="1" applyFont="1"/>
    <xf numFmtId="0" fontId="9" fillId="5" borderId="0" xfId="3" applyFont="1" applyFill="1" applyAlignment="1">
      <alignment horizontal="left"/>
    </xf>
    <xf numFmtId="0" fontId="9" fillId="5" borderId="0" xfId="3" applyFont="1" applyFill="1" applyAlignment="1">
      <alignment horizontal="center"/>
    </xf>
    <xf numFmtId="167" fontId="7" fillId="6" borderId="0" xfId="3" applyNumberFormat="1" applyFont="1" applyFill="1" applyAlignment="1">
      <alignment horizontal="right"/>
    </xf>
    <xf numFmtId="0" fontId="9" fillId="0" borderId="0" xfId="3" applyFont="1" applyAlignment="1">
      <alignment horizontal="left" vertical="top" wrapText="1"/>
    </xf>
    <xf numFmtId="0" fontId="11" fillId="0" borderId="0" xfId="3" applyFont="1" applyAlignment="1">
      <alignment horizontal="left" wrapText="1"/>
    </xf>
    <xf numFmtId="167" fontId="21" fillId="6" borderId="0" xfId="1" applyNumberFormat="1" applyFont="1" applyFill="1" applyBorder="1" applyAlignment="1">
      <alignment horizontal="right" vertical="top"/>
    </xf>
    <xf numFmtId="0" fontId="11" fillId="0" borderId="0" xfId="3" applyFont="1" applyAlignment="1">
      <alignment horizontal="left" vertical="top" wrapText="1"/>
    </xf>
    <xf numFmtId="0" fontId="9" fillId="0" borderId="0" xfId="3" applyFont="1" applyAlignment="1">
      <alignment horizontal="center"/>
    </xf>
    <xf numFmtId="0" fontId="9" fillId="0" borderId="0" xfId="0" applyFont="1" applyProtection="1">
      <protection locked="0"/>
    </xf>
    <xf numFmtId="0" fontId="7" fillId="0" borderId="0" xfId="0" applyFont="1" applyProtection="1">
      <protection locked="0"/>
    </xf>
    <xf numFmtId="0" fontId="1" fillId="0" borderId="0" xfId="0" quotePrefix="1" applyFont="1"/>
    <xf numFmtId="0" fontId="1" fillId="0" borderId="0" xfId="0" applyFont="1"/>
    <xf numFmtId="0" fontId="7" fillId="0" borderId="0" xfId="0" applyFont="1" applyAlignment="1">
      <alignment horizontal="center" wrapText="1"/>
    </xf>
    <xf numFmtId="0" fontId="24" fillId="0" borderId="0" xfId="3" applyFont="1" applyAlignment="1">
      <alignment horizontal="left" vertical="top" wrapText="1"/>
    </xf>
    <xf numFmtId="6" fontId="9" fillId="0" borderId="0" xfId="3" applyNumberFormat="1" applyFont="1" applyAlignment="1">
      <alignment horizontal="left" wrapText="1"/>
    </xf>
    <xf numFmtId="0" fontId="22" fillId="0" borderId="0" xfId="3" applyFont="1" applyAlignment="1">
      <alignment horizontal="left" vertical="top" wrapText="1"/>
    </xf>
    <xf numFmtId="0" fontId="23" fillId="0" borderId="0" xfId="3" applyFont="1" applyAlignment="1">
      <alignment horizontal="left" vertical="top" wrapText="1"/>
    </xf>
    <xf numFmtId="0" fontId="9" fillId="0" borderId="0" xfId="3" applyFont="1" applyAlignment="1">
      <alignment horizontal="left" vertical="top" wrapText="1"/>
    </xf>
    <xf numFmtId="5" fontId="9" fillId="0" borderId="0" xfId="3" applyNumberFormat="1" applyFont="1" applyAlignment="1">
      <alignment horizontal="center"/>
    </xf>
    <xf numFmtId="0" fontId="23" fillId="0" borderId="0" xfId="3" applyFont="1" applyAlignment="1">
      <alignment horizontal="left" vertical="top"/>
    </xf>
    <xf numFmtId="0" fontId="11" fillId="0" borderId="0" xfId="3" applyFont="1" applyAlignment="1">
      <alignment horizontal="left" wrapText="1"/>
    </xf>
    <xf numFmtId="0" fontId="11" fillId="0" borderId="0" xfId="3" applyFont="1" applyAlignment="1">
      <alignment wrapText="1"/>
    </xf>
    <xf numFmtId="0" fontId="9" fillId="0" borderId="0" xfId="0" applyFont="1" applyAlignment="1">
      <alignment wrapText="1"/>
    </xf>
    <xf numFmtId="167" fontId="21" fillId="6" borderId="0" xfId="1" applyNumberFormat="1" applyFont="1" applyFill="1" applyBorder="1" applyAlignment="1">
      <alignment horizontal="right" vertical="top"/>
    </xf>
    <xf numFmtId="0" fontId="7" fillId="6" borderId="0" xfId="3" applyFont="1" applyFill="1" applyAlignment="1">
      <alignment horizontal="right"/>
    </xf>
    <xf numFmtId="167" fontId="7" fillId="6" borderId="0" xfId="1" applyNumberFormat="1" applyFont="1" applyFill="1" applyBorder="1" applyAlignment="1">
      <alignment horizontal="right" vertical="top"/>
    </xf>
    <xf numFmtId="0" fontId="11" fillId="0" borderId="0" xfId="3" applyFont="1" applyAlignment="1">
      <alignment horizontal="left" vertical="top" wrapText="1"/>
    </xf>
    <xf numFmtId="167" fontId="7" fillId="8" borderId="0" xfId="1" applyNumberFormat="1" applyFont="1" applyFill="1" applyBorder="1" applyAlignment="1">
      <alignment horizontal="right" vertical="top"/>
    </xf>
    <xf numFmtId="0" fontId="7" fillId="6" borderId="0" xfId="3" applyFont="1" applyFill="1" applyAlignment="1">
      <alignment horizontal="right" vertical="top"/>
    </xf>
    <xf numFmtId="0" fontId="9" fillId="0" borderId="0" xfId="3" applyFont="1" applyAlignment="1">
      <alignment horizontal="center"/>
    </xf>
    <xf numFmtId="42" fontId="9" fillId="3" borderId="12" xfId="0" applyNumberFormat="1" applyFont="1" applyFill="1" applyBorder="1" applyAlignment="1">
      <alignment horizontal="right" vertical="top"/>
    </xf>
    <xf numFmtId="42" fontId="9" fillId="3" borderId="8" xfId="0" applyNumberFormat="1" applyFont="1" applyFill="1" applyBorder="1" applyAlignment="1">
      <alignment horizontal="right" vertical="top"/>
    </xf>
    <xf numFmtId="42" fontId="9" fillId="3" borderId="9" xfId="0" applyNumberFormat="1" applyFont="1" applyFill="1" applyBorder="1" applyAlignment="1">
      <alignment horizontal="right" vertical="top"/>
    </xf>
    <xf numFmtId="0" fontId="8" fillId="0" borderId="13" xfId="0" applyFont="1" applyBorder="1" applyProtection="1">
      <protection locked="0"/>
    </xf>
    <xf numFmtId="0" fontId="7" fillId="0" borderId="13" xfId="0" applyFont="1" applyBorder="1"/>
    <xf numFmtId="0" fontId="7" fillId="0" borderId="14" xfId="0" applyFont="1" applyBorder="1" applyAlignment="1">
      <alignment horizontal="center" vertical="top" wrapText="1"/>
    </xf>
    <xf numFmtId="0" fontId="9" fillId="0" borderId="0" xfId="0" applyFont="1" applyAlignment="1">
      <alignment horizontal="center"/>
    </xf>
    <xf numFmtId="0" fontId="9" fillId="0" borderId="4" xfId="0" applyFont="1" applyBorder="1" applyAlignment="1" applyProtection="1">
      <alignment horizontal="center" vertical="top" wrapText="1"/>
      <protection locked="0"/>
    </xf>
    <xf numFmtId="0" fontId="9" fillId="0" borderId="5" xfId="0" applyFont="1" applyBorder="1" applyAlignment="1" applyProtection="1">
      <alignment horizontal="center" vertical="top" wrapText="1"/>
      <protection locked="0"/>
    </xf>
    <xf numFmtId="0" fontId="11" fillId="3" borderId="0" xfId="0" applyFont="1" applyFill="1" applyProtection="1">
      <protection locked="0"/>
    </xf>
    <xf numFmtId="0" fontId="9" fillId="3" borderId="0" xfId="0" applyFont="1" applyFill="1"/>
    <xf numFmtId="0" fontId="9" fillId="0" borderId="0" xfId="0" applyFont="1" applyProtection="1">
      <protection locked="0"/>
    </xf>
    <xf numFmtId="0" fontId="9" fillId="0" borderId="0" xfId="0" applyFont="1"/>
    <xf numFmtId="0" fontId="7" fillId="0" borderId="0" xfId="0" applyFont="1" applyProtection="1">
      <protection locked="0"/>
    </xf>
    <xf numFmtId="0" fontId="0" fillId="0" borderId="0" xfId="0"/>
    <xf numFmtId="0" fontId="1" fillId="0" borderId="0" xfId="0" applyFont="1" applyAlignment="1">
      <alignment horizontal="left" vertical="top" wrapText="1"/>
    </xf>
    <xf numFmtId="0" fontId="1" fillId="0" borderId="0" xfId="0" applyFont="1" applyAlignment="1">
      <alignment horizontal="left" vertical="top"/>
    </xf>
    <xf numFmtId="0" fontId="0" fillId="0" borderId="0" xfId="0" applyAlignment="1">
      <alignment horizontal="left" vertical="top" wrapText="1"/>
    </xf>
  </cellXfs>
  <cellStyles count="6">
    <cellStyle name="Currency 8" xfId="1" xr:uid="{00000000-0005-0000-0000-000000000000}"/>
    <cellStyle name="Hyperlink" xfId="2" builtinId="8"/>
    <cellStyle name="Normal" xfId="0" builtinId="0"/>
    <cellStyle name="Normal 19" xfId="3" xr:uid="{00000000-0005-0000-0000-000003000000}"/>
    <cellStyle name="Percent" xfId="4" builtinId="5"/>
    <cellStyle name="Percent 3"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142875</xdr:rowOff>
    </xdr:from>
    <xdr:to>
      <xdr:col>11</xdr:col>
      <xdr:colOff>0</xdr:colOff>
      <xdr:row>11</xdr:row>
      <xdr:rowOff>19050</xdr:rowOff>
    </xdr:to>
    <xdr:pic>
      <xdr:nvPicPr>
        <xdr:cNvPr id="5454" name="Picture 1">
          <a:extLst>
            <a:ext uri="{FF2B5EF4-FFF2-40B4-BE49-F238E27FC236}">
              <a16:creationId xmlns:a16="http://schemas.microsoft.com/office/drawing/2014/main" id="{9EE3A01E-B1FD-E98E-C3E1-3E8A2F2697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1209675"/>
          <a:ext cx="60960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15</xdr:row>
      <xdr:rowOff>19050</xdr:rowOff>
    </xdr:from>
    <xdr:to>
      <xdr:col>10</xdr:col>
      <xdr:colOff>600075</xdr:colOff>
      <xdr:row>20</xdr:row>
      <xdr:rowOff>66675</xdr:rowOff>
    </xdr:to>
    <xdr:pic>
      <xdr:nvPicPr>
        <xdr:cNvPr id="5455" name="Picture 2">
          <a:extLst>
            <a:ext uri="{FF2B5EF4-FFF2-40B4-BE49-F238E27FC236}">
              <a16:creationId xmlns:a16="http://schemas.microsoft.com/office/drawing/2014/main" id="{7A3F1D58-9C33-4A44-3EBB-7728E67868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0575" y="2543175"/>
          <a:ext cx="606742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133350</xdr:colOff>
      <xdr:row>19</xdr:row>
      <xdr:rowOff>28575</xdr:rowOff>
    </xdr:from>
    <xdr:to>
      <xdr:col>2</xdr:col>
      <xdr:colOff>90488</xdr:colOff>
      <xdr:row>20</xdr:row>
      <xdr:rowOff>47625</xdr:rowOff>
    </xdr:to>
    <xdr:sp macro="" textlink="">
      <xdr:nvSpPr>
        <xdr:cNvPr id="4" name="Rectangle 3">
          <a:extLst>
            <a:ext uri="{FF2B5EF4-FFF2-40B4-BE49-F238E27FC236}">
              <a16:creationId xmlns:a16="http://schemas.microsoft.com/office/drawing/2014/main" id="{5DB87DBC-3F27-4368-801E-A7C579FEF00B}"/>
            </a:ext>
          </a:extLst>
        </xdr:cNvPr>
        <xdr:cNvSpPr/>
      </xdr:nvSpPr>
      <xdr:spPr>
        <a:xfrm>
          <a:off x="904875" y="3524250"/>
          <a:ext cx="571500" cy="180975"/>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1</xdr:col>
      <xdr:colOff>0</xdr:colOff>
      <xdr:row>27</xdr:row>
      <xdr:rowOff>19050</xdr:rowOff>
    </xdr:from>
    <xdr:to>
      <xdr:col>11</xdr:col>
      <xdr:colOff>0</xdr:colOff>
      <xdr:row>35</xdr:row>
      <xdr:rowOff>104775</xdr:rowOff>
    </xdr:to>
    <xdr:pic>
      <xdr:nvPicPr>
        <xdr:cNvPr id="5457" name="Picture 4">
          <a:extLst>
            <a:ext uri="{FF2B5EF4-FFF2-40B4-BE49-F238E27FC236}">
              <a16:creationId xmlns:a16="http://schemas.microsoft.com/office/drawing/2014/main" id="{A4F2AD94-7B57-804D-1107-C8FFFFCE6E1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71525" y="4486275"/>
          <a:ext cx="6096000"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771525</xdr:colOff>
      <xdr:row>41</xdr:row>
      <xdr:rowOff>0</xdr:rowOff>
    </xdr:from>
    <xdr:to>
      <xdr:col>10</xdr:col>
      <xdr:colOff>600075</xdr:colOff>
      <xdr:row>49</xdr:row>
      <xdr:rowOff>85725</xdr:rowOff>
    </xdr:to>
    <xdr:pic>
      <xdr:nvPicPr>
        <xdr:cNvPr id="5458" name="Picture 5">
          <a:extLst>
            <a:ext uri="{FF2B5EF4-FFF2-40B4-BE49-F238E27FC236}">
              <a16:creationId xmlns:a16="http://schemas.microsoft.com/office/drawing/2014/main" id="{AA06F30A-585A-C53F-D368-462B4468305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71525" y="6734175"/>
          <a:ext cx="608647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59</xdr:row>
      <xdr:rowOff>0</xdr:rowOff>
    </xdr:from>
    <xdr:to>
      <xdr:col>10</xdr:col>
      <xdr:colOff>590550</xdr:colOff>
      <xdr:row>63</xdr:row>
      <xdr:rowOff>47625</xdr:rowOff>
    </xdr:to>
    <xdr:pic>
      <xdr:nvPicPr>
        <xdr:cNvPr id="5459" name="Picture 6">
          <a:extLst>
            <a:ext uri="{FF2B5EF4-FFF2-40B4-BE49-F238E27FC236}">
              <a16:creationId xmlns:a16="http://schemas.microsoft.com/office/drawing/2014/main" id="{986FA5A3-5427-3978-105A-2DFBFAC2D0B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90575" y="9677400"/>
          <a:ext cx="60579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xdr:row>
      <xdr:rowOff>0</xdr:rowOff>
    </xdr:from>
    <xdr:to>
      <xdr:col>11</xdr:col>
      <xdr:colOff>0</xdr:colOff>
      <xdr:row>79</xdr:row>
      <xdr:rowOff>38100</xdr:rowOff>
    </xdr:to>
    <xdr:pic>
      <xdr:nvPicPr>
        <xdr:cNvPr id="5460" name="Picture 7">
          <a:extLst>
            <a:ext uri="{FF2B5EF4-FFF2-40B4-BE49-F238E27FC236}">
              <a16:creationId xmlns:a16="http://schemas.microsoft.com/office/drawing/2014/main" id="{365A12C7-34DB-DD7A-00EA-9EA8A864870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71525" y="11001375"/>
          <a:ext cx="6096000" cy="198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142875</xdr:colOff>
      <xdr:row>77</xdr:row>
      <xdr:rowOff>104775</xdr:rowOff>
    </xdr:from>
    <xdr:to>
      <xdr:col>2</xdr:col>
      <xdr:colOff>540820</xdr:colOff>
      <xdr:row>78</xdr:row>
      <xdr:rowOff>123825</xdr:rowOff>
    </xdr:to>
    <xdr:sp macro="" textlink="">
      <xdr:nvSpPr>
        <xdr:cNvPr id="9" name="Rectangle 8">
          <a:extLst>
            <a:ext uri="{FF2B5EF4-FFF2-40B4-BE49-F238E27FC236}">
              <a16:creationId xmlns:a16="http://schemas.microsoft.com/office/drawing/2014/main" id="{952EF5B0-EA60-4A94-852C-165EDAA842AC}"/>
            </a:ext>
          </a:extLst>
        </xdr:cNvPr>
        <xdr:cNvSpPr/>
      </xdr:nvSpPr>
      <xdr:spPr>
        <a:xfrm>
          <a:off x="914400" y="12725400"/>
          <a:ext cx="1012190" cy="180975"/>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1</xdr:col>
      <xdr:colOff>0</xdr:colOff>
      <xdr:row>88</xdr:row>
      <xdr:rowOff>28575</xdr:rowOff>
    </xdr:from>
    <xdr:to>
      <xdr:col>11</xdr:col>
      <xdr:colOff>38100</xdr:colOff>
      <xdr:row>106</xdr:row>
      <xdr:rowOff>104775</xdr:rowOff>
    </xdr:to>
    <xdr:pic>
      <xdr:nvPicPr>
        <xdr:cNvPr id="5462" name="Picture 10">
          <a:extLst>
            <a:ext uri="{FF2B5EF4-FFF2-40B4-BE49-F238E27FC236}">
              <a16:creationId xmlns:a16="http://schemas.microsoft.com/office/drawing/2014/main" id="{F87F5A78-1D40-121B-5ED9-2E8DC304866C}"/>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71525" y="14525625"/>
          <a:ext cx="6134100" cy="299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112</xdr:row>
      <xdr:rowOff>0</xdr:rowOff>
    </xdr:from>
    <xdr:to>
      <xdr:col>11</xdr:col>
      <xdr:colOff>66675</xdr:colOff>
      <xdr:row>129</xdr:row>
      <xdr:rowOff>57150</xdr:rowOff>
    </xdr:to>
    <xdr:pic>
      <xdr:nvPicPr>
        <xdr:cNvPr id="5463" name="Picture 11">
          <a:extLst>
            <a:ext uri="{FF2B5EF4-FFF2-40B4-BE49-F238E27FC236}">
              <a16:creationId xmlns:a16="http://schemas.microsoft.com/office/drawing/2014/main" id="{198B1982-FE04-C541-D44B-36F1F911ED13}"/>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90575" y="18383250"/>
          <a:ext cx="6143625" cy="280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53738</xdr:colOff>
      <xdr:row>98</xdr:row>
      <xdr:rowOff>0</xdr:rowOff>
    </xdr:from>
    <xdr:to>
      <xdr:col>3</xdr:col>
      <xdr:colOff>72629</xdr:colOff>
      <xdr:row>99</xdr:row>
      <xdr:rowOff>19050</xdr:rowOff>
    </xdr:to>
    <xdr:sp macro="" textlink="">
      <xdr:nvSpPr>
        <xdr:cNvPr id="13" name="Rectangle 12">
          <a:extLst>
            <a:ext uri="{FF2B5EF4-FFF2-40B4-BE49-F238E27FC236}">
              <a16:creationId xmlns:a16="http://schemas.microsoft.com/office/drawing/2014/main" id="{B11C42B1-C50E-4C24-80D8-88DC821BB8EF}"/>
            </a:ext>
          </a:extLst>
        </xdr:cNvPr>
        <xdr:cNvSpPr/>
      </xdr:nvSpPr>
      <xdr:spPr>
        <a:xfrm>
          <a:off x="1439625" y="16116300"/>
          <a:ext cx="628491" cy="180975"/>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xdr:from>
      <xdr:col>5</xdr:col>
      <xdr:colOff>417599</xdr:colOff>
      <xdr:row>125</xdr:row>
      <xdr:rowOff>476</xdr:rowOff>
    </xdr:from>
    <xdr:to>
      <xdr:col>6</xdr:col>
      <xdr:colOff>504138</xdr:colOff>
      <xdr:row>126</xdr:row>
      <xdr:rowOff>37624</xdr:rowOff>
    </xdr:to>
    <xdr:sp macro="" textlink="">
      <xdr:nvSpPr>
        <xdr:cNvPr id="14" name="Rectangle 13">
          <a:extLst>
            <a:ext uri="{FF2B5EF4-FFF2-40B4-BE49-F238E27FC236}">
              <a16:creationId xmlns:a16="http://schemas.microsoft.com/office/drawing/2014/main" id="{C7F4272F-F0AA-4B74-AB9D-447AEF53ACF9}"/>
            </a:ext>
          </a:extLst>
        </xdr:cNvPr>
        <xdr:cNvSpPr/>
      </xdr:nvSpPr>
      <xdr:spPr>
        <a:xfrm>
          <a:off x="3627524" y="20488751"/>
          <a:ext cx="691340" cy="199073"/>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0</xdr:col>
      <xdr:colOff>771525</xdr:colOff>
      <xdr:row>134</xdr:row>
      <xdr:rowOff>0</xdr:rowOff>
    </xdr:from>
    <xdr:to>
      <xdr:col>10</xdr:col>
      <xdr:colOff>600075</xdr:colOff>
      <xdr:row>154</xdr:row>
      <xdr:rowOff>0</xdr:rowOff>
    </xdr:to>
    <xdr:pic>
      <xdr:nvPicPr>
        <xdr:cNvPr id="5466" name="Picture 14">
          <a:extLst>
            <a:ext uri="{FF2B5EF4-FFF2-40B4-BE49-F238E27FC236}">
              <a16:creationId xmlns:a16="http://schemas.microsoft.com/office/drawing/2014/main" id="{50A1CB61-0565-7D89-81F7-ADEFECF2058D}"/>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71525" y="21945600"/>
          <a:ext cx="6086475"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233246</xdr:colOff>
      <xdr:row>152</xdr:row>
      <xdr:rowOff>66199</xdr:rowOff>
    </xdr:from>
    <xdr:to>
      <xdr:col>9</xdr:col>
      <xdr:colOff>543629</xdr:colOff>
      <xdr:row>153</xdr:row>
      <xdr:rowOff>85249</xdr:rowOff>
    </xdr:to>
    <xdr:sp macro="" textlink="">
      <xdr:nvSpPr>
        <xdr:cNvPr id="16" name="Rectangle 15">
          <a:extLst>
            <a:ext uri="{FF2B5EF4-FFF2-40B4-BE49-F238E27FC236}">
              <a16:creationId xmlns:a16="http://schemas.microsoft.com/office/drawing/2014/main" id="{EEEF03B1-73E2-45D6-9829-2026AF6DFD0F}"/>
            </a:ext>
          </a:extLst>
        </xdr:cNvPr>
        <xdr:cNvSpPr/>
      </xdr:nvSpPr>
      <xdr:spPr>
        <a:xfrm>
          <a:off x="5276733" y="24926449"/>
          <a:ext cx="920173" cy="180975"/>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1</xdr:col>
      <xdr:colOff>19050</xdr:colOff>
      <xdr:row>162</xdr:row>
      <xdr:rowOff>0</xdr:rowOff>
    </xdr:from>
    <xdr:to>
      <xdr:col>10</xdr:col>
      <xdr:colOff>600075</xdr:colOff>
      <xdr:row>183</xdr:row>
      <xdr:rowOff>66675</xdr:rowOff>
    </xdr:to>
    <xdr:pic>
      <xdr:nvPicPr>
        <xdr:cNvPr id="5468" name="Picture 16">
          <a:extLst>
            <a:ext uri="{FF2B5EF4-FFF2-40B4-BE49-F238E27FC236}">
              <a16:creationId xmlns:a16="http://schemas.microsoft.com/office/drawing/2014/main" id="{AC73CC8A-5F32-3D25-2F7F-CE22CBE274C8}"/>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90575" y="26508075"/>
          <a:ext cx="6067425" cy="3467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560178</xdr:colOff>
      <xdr:row>181</xdr:row>
      <xdr:rowOff>122526</xdr:rowOff>
    </xdr:from>
    <xdr:to>
      <xdr:col>3</xdr:col>
      <xdr:colOff>593497</xdr:colOff>
      <xdr:row>182</xdr:row>
      <xdr:rowOff>125124</xdr:rowOff>
    </xdr:to>
    <xdr:sp macro="" textlink="">
      <xdr:nvSpPr>
        <xdr:cNvPr id="18" name="Rectangle 17">
          <a:extLst>
            <a:ext uri="{FF2B5EF4-FFF2-40B4-BE49-F238E27FC236}">
              <a16:creationId xmlns:a16="http://schemas.microsoft.com/office/drawing/2014/main" id="{133E0F80-5E33-4B2F-84B9-FF9EF1F108D6}"/>
            </a:ext>
          </a:extLst>
        </xdr:cNvPr>
        <xdr:cNvSpPr/>
      </xdr:nvSpPr>
      <xdr:spPr>
        <a:xfrm>
          <a:off x="1946065" y="29707176"/>
          <a:ext cx="628491" cy="164523"/>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1</xdr:col>
      <xdr:colOff>0</xdr:colOff>
      <xdr:row>190</xdr:row>
      <xdr:rowOff>0</xdr:rowOff>
    </xdr:from>
    <xdr:to>
      <xdr:col>11</xdr:col>
      <xdr:colOff>0</xdr:colOff>
      <xdr:row>200</xdr:row>
      <xdr:rowOff>0</xdr:rowOff>
    </xdr:to>
    <xdr:pic>
      <xdr:nvPicPr>
        <xdr:cNvPr id="5470" name="Picture 19">
          <a:extLst>
            <a:ext uri="{FF2B5EF4-FFF2-40B4-BE49-F238E27FC236}">
              <a16:creationId xmlns:a16="http://schemas.microsoft.com/office/drawing/2014/main" id="{E8056554-9220-2631-F773-FCACA915FAB7}"/>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771525" y="31070550"/>
          <a:ext cx="6096000" cy="1619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100006</xdr:colOff>
      <xdr:row>198</xdr:row>
      <xdr:rowOff>76200</xdr:rowOff>
    </xdr:from>
    <xdr:to>
      <xdr:col>7</xdr:col>
      <xdr:colOff>61761</xdr:colOff>
      <xdr:row>199</xdr:row>
      <xdr:rowOff>78798</xdr:rowOff>
    </xdr:to>
    <xdr:sp macro="" textlink="">
      <xdr:nvSpPr>
        <xdr:cNvPr id="21" name="Rectangle 20">
          <a:extLst>
            <a:ext uri="{FF2B5EF4-FFF2-40B4-BE49-F238E27FC236}">
              <a16:creationId xmlns:a16="http://schemas.microsoft.com/office/drawing/2014/main" id="{C636A682-8F6E-4D41-9AF4-45C548B043B3}"/>
            </a:ext>
          </a:extLst>
        </xdr:cNvPr>
        <xdr:cNvSpPr/>
      </xdr:nvSpPr>
      <xdr:spPr>
        <a:xfrm>
          <a:off x="3924293" y="32442150"/>
          <a:ext cx="571355" cy="164523"/>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0</xdr:col>
      <xdr:colOff>771525</xdr:colOff>
      <xdr:row>203</xdr:row>
      <xdr:rowOff>0</xdr:rowOff>
    </xdr:from>
    <xdr:to>
      <xdr:col>11</xdr:col>
      <xdr:colOff>9525</xdr:colOff>
      <xdr:row>207</xdr:row>
      <xdr:rowOff>19050</xdr:rowOff>
    </xdr:to>
    <xdr:pic>
      <xdr:nvPicPr>
        <xdr:cNvPr id="5472" name="Picture 21">
          <a:extLst>
            <a:ext uri="{FF2B5EF4-FFF2-40B4-BE49-F238E27FC236}">
              <a16:creationId xmlns:a16="http://schemas.microsoft.com/office/drawing/2014/main" id="{04CC80C5-14B8-B2BF-5C6E-E7175B491EEC}"/>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71525" y="33175575"/>
          <a:ext cx="61055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771525</xdr:colOff>
      <xdr:row>210</xdr:row>
      <xdr:rowOff>0</xdr:rowOff>
    </xdr:from>
    <xdr:to>
      <xdr:col>10</xdr:col>
      <xdr:colOff>600075</xdr:colOff>
      <xdr:row>217</xdr:row>
      <xdr:rowOff>95250</xdr:rowOff>
    </xdr:to>
    <xdr:pic>
      <xdr:nvPicPr>
        <xdr:cNvPr id="5473" name="Picture 22">
          <a:extLst>
            <a:ext uri="{FF2B5EF4-FFF2-40B4-BE49-F238E27FC236}">
              <a16:creationId xmlns:a16="http://schemas.microsoft.com/office/drawing/2014/main" id="{A7D040B4-2A38-1D1F-0047-35710F9B5E92}"/>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771525" y="34309050"/>
          <a:ext cx="6086475"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222</xdr:row>
      <xdr:rowOff>0</xdr:rowOff>
    </xdr:from>
    <xdr:to>
      <xdr:col>11</xdr:col>
      <xdr:colOff>9525</xdr:colOff>
      <xdr:row>230</xdr:row>
      <xdr:rowOff>76200</xdr:rowOff>
    </xdr:to>
    <xdr:pic>
      <xdr:nvPicPr>
        <xdr:cNvPr id="5474" name="Picture 24">
          <a:extLst>
            <a:ext uri="{FF2B5EF4-FFF2-40B4-BE49-F238E27FC236}">
              <a16:creationId xmlns:a16="http://schemas.microsoft.com/office/drawing/2014/main" id="{7E750D27-3354-02AC-8891-32BDBBDE2D61}"/>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781050" y="36252150"/>
          <a:ext cx="60960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02"/>
  <sheetViews>
    <sheetView tabSelected="1" topLeftCell="A33" zoomScale="120" zoomScaleNormal="120" workbookViewId="0">
      <selection activeCell="C46" sqref="C46"/>
    </sheetView>
  </sheetViews>
  <sheetFormatPr defaultColWidth="5.5703125" defaultRowHeight="12" x14ac:dyDescent="0.2"/>
  <cols>
    <col min="1" max="1" width="31.5703125" style="44" customWidth="1"/>
    <col min="2" max="2" width="11.5703125" style="44" customWidth="1"/>
    <col min="3" max="3" width="8.5703125" style="44" customWidth="1"/>
    <col min="4" max="4" width="10.5703125" style="44" customWidth="1"/>
    <col min="5" max="5" width="9.5703125" style="44" customWidth="1"/>
    <col min="6" max="7" width="12.5703125" style="44" customWidth="1"/>
    <col min="8" max="8" width="36.5703125" style="44" customWidth="1"/>
    <col min="9" max="16384" width="5.5703125" style="44"/>
  </cols>
  <sheetData>
    <row r="1" spans="1:8" x14ac:dyDescent="0.2">
      <c r="A1" s="42" t="s">
        <v>0</v>
      </c>
      <c r="B1" s="42"/>
      <c r="C1" s="42"/>
      <c r="D1" s="42"/>
      <c r="E1" s="42"/>
      <c r="F1" s="42"/>
      <c r="G1" s="42"/>
      <c r="H1" s="43"/>
    </row>
    <row r="2" spans="1:8" ht="24.4" customHeight="1" x14ac:dyDescent="0.2">
      <c r="A2" s="144" t="s">
        <v>1</v>
      </c>
      <c r="B2" s="144"/>
      <c r="C2" s="144"/>
      <c r="D2" s="144"/>
      <c r="E2" s="144"/>
      <c r="F2" s="144"/>
      <c r="G2" s="144"/>
      <c r="H2" s="43"/>
    </row>
    <row r="3" spans="1:8" x14ac:dyDescent="0.2">
      <c r="A3" s="139"/>
      <c r="B3" s="132" t="s">
        <v>2</v>
      </c>
      <c r="C3" s="133"/>
      <c r="D3" s="133"/>
      <c r="E3" s="139"/>
      <c r="F3" s="139"/>
      <c r="G3" s="139"/>
      <c r="H3" s="43"/>
    </row>
    <row r="4" spans="1:8" x14ac:dyDescent="0.2">
      <c r="A4" s="45" t="s">
        <v>3</v>
      </c>
      <c r="B4" s="46"/>
      <c r="C4" s="155" t="s">
        <v>4</v>
      </c>
      <c r="D4" s="155"/>
      <c r="E4" s="46" t="s">
        <v>5</v>
      </c>
      <c r="F4" s="46"/>
      <c r="G4" s="134">
        <f>SUM(G5:G21)</f>
        <v>0</v>
      </c>
      <c r="H4" s="48"/>
    </row>
    <row r="5" spans="1:8" x14ac:dyDescent="0.2">
      <c r="A5" s="49"/>
      <c r="B5" s="50"/>
      <c r="C5" s="50"/>
      <c r="D5" s="51"/>
      <c r="E5" s="50"/>
      <c r="F5" s="50"/>
      <c r="G5" s="52"/>
      <c r="H5" s="48" t="s">
        <v>6</v>
      </c>
    </row>
    <row r="6" spans="1:8" s="54" customFormat="1" ht="22.9" customHeight="1" x14ac:dyDescent="0.2">
      <c r="A6" s="147" t="s">
        <v>7</v>
      </c>
      <c r="B6" s="147"/>
      <c r="C6" s="147"/>
      <c r="D6" s="147"/>
      <c r="E6" s="147"/>
      <c r="F6" s="147"/>
      <c r="G6" s="147"/>
      <c r="H6" s="53"/>
    </row>
    <row r="7" spans="1:8" ht="48" x14ac:dyDescent="0.2">
      <c r="A7" s="55"/>
      <c r="B7" s="56" t="s">
        <v>8</v>
      </c>
      <c r="C7" s="57" t="s">
        <v>9</v>
      </c>
      <c r="D7" s="67" t="s">
        <v>10</v>
      </c>
      <c r="E7" s="58" t="s">
        <v>11</v>
      </c>
      <c r="F7" s="68" t="s">
        <v>12</v>
      </c>
      <c r="G7" s="59" t="s">
        <v>13</v>
      </c>
      <c r="H7" s="53" t="s">
        <v>14</v>
      </c>
    </row>
    <row r="8" spans="1:8" ht="48" x14ac:dyDescent="0.2">
      <c r="A8" s="60" t="s">
        <v>15</v>
      </c>
      <c r="B8" s="61">
        <v>0</v>
      </c>
      <c r="C8" s="62">
        <v>0</v>
      </c>
      <c r="D8" s="63">
        <v>0.25</v>
      </c>
      <c r="E8" s="64">
        <v>12</v>
      </c>
      <c r="F8" s="65">
        <f>E8/12</f>
        <v>1</v>
      </c>
      <c r="G8" s="66">
        <f>ROUND(B8*(1+C8)*D8*F8,0)</f>
        <v>0</v>
      </c>
      <c r="H8" s="53"/>
    </row>
    <row r="9" spans="1:8" ht="22.9" customHeight="1" x14ac:dyDescent="0.2">
      <c r="A9" s="145" t="s">
        <v>16</v>
      </c>
      <c r="B9" s="145"/>
      <c r="C9" s="145"/>
      <c r="D9" s="145"/>
      <c r="E9" s="145"/>
      <c r="F9" s="145"/>
      <c r="G9" s="145"/>
      <c r="H9" s="53" t="s">
        <v>17</v>
      </c>
    </row>
    <row r="10" spans="1:8" ht="24" hidden="1" x14ac:dyDescent="0.2">
      <c r="A10" s="60"/>
      <c r="B10" s="56" t="s">
        <v>8</v>
      </c>
      <c r="C10" s="57" t="s">
        <v>9</v>
      </c>
      <c r="D10" s="67" t="s">
        <v>10</v>
      </c>
      <c r="E10" s="58" t="s">
        <v>11</v>
      </c>
      <c r="F10" s="68" t="s">
        <v>18</v>
      </c>
      <c r="G10" s="59" t="s">
        <v>13</v>
      </c>
      <c r="H10" s="69"/>
    </row>
    <row r="11" spans="1:8" ht="48" hidden="1" x14ac:dyDescent="0.2">
      <c r="A11" s="60" t="s">
        <v>15</v>
      </c>
      <c r="B11" s="61">
        <v>0</v>
      </c>
      <c r="C11" s="62">
        <v>0</v>
      </c>
      <c r="D11" s="63">
        <v>0.25</v>
      </c>
      <c r="E11" s="64">
        <v>12</v>
      </c>
      <c r="F11" s="65">
        <f>E11/12</f>
        <v>1</v>
      </c>
      <c r="G11" s="66">
        <f>ROUND(B11*(1+C11)*D11*F11,0)</f>
        <v>0</v>
      </c>
      <c r="H11" s="70"/>
    </row>
    <row r="12" spans="1:8" ht="22.9" hidden="1" customHeight="1" x14ac:dyDescent="0.2">
      <c r="A12" s="145" t="s">
        <v>16</v>
      </c>
      <c r="B12" s="145"/>
      <c r="C12" s="145"/>
      <c r="D12" s="145"/>
      <c r="E12" s="145"/>
      <c r="F12" s="145"/>
      <c r="G12" s="145"/>
      <c r="H12" s="71"/>
    </row>
    <row r="13" spans="1:8" ht="24" hidden="1" x14ac:dyDescent="0.2">
      <c r="A13" s="60"/>
      <c r="B13" s="56" t="s">
        <v>8</v>
      </c>
      <c r="C13" s="57" t="s">
        <v>9</v>
      </c>
      <c r="D13" s="67" t="s">
        <v>10</v>
      </c>
      <c r="E13" s="58" t="s">
        <v>11</v>
      </c>
      <c r="F13" s="68" t="s">
        <v>18</v>
      </c>
      <c r="G13" s="59" t="s">
        <v>13</v>
      </c>
      <c r="H13" s="69"/>
    </row>
    <row r="14" spans="1:8" ht="48" hidden="1" x14ac:dyDescent="0.2">
      <c r="A14" s="60" t="s">
        <v>15</v>
      </c>
      <c r="B14" s="61">
        <v>0</v>
      </c>
      <c r="C14" s="62">
        <v>0</v>
      </c>
      <c r="D14" s="63">
        <v>0.25</v>
      </c>
      <c r="E14" s="64">
        <v>12</v>
      </c>
      <c r="F14" s="65">
        <f>E14/12</f>
        <v>1</v>
      </c>
      <c r="G14" s="66">
        <f>ROUND(B14*(1+C14)*D14*F14,0)</f>
        <v>0</v>
      </c>
      <c r="H14" s="70"/>
    </row>
    <row r="15" spans="1:8" ht="22.9" hidden="1" customHeight="1" x14ac:dyDescent="0.2">
      <c r="A15" s="145" t="s">
        <v>16</v>
      </c>
      <c r="B15" s="145"/>
      <c r="C15" s="145"/>
      <c r="D15" s="145"/>
      <c r="E15" s="145"/>
      <c r="F15" s="145"/>
      <c r="G15" s="145"/>
      <c r="H15" s="71"/>
    </row>
    <row r="16" spans="1:8" ht="24" hidden="1" x14ac:dyDescent="0.2">
      <c r="A16" s="60"/>
      <c r="B16" s="56" t="s">
        <v>8</v>
      </c>
      <c r="C16" s="57" t="s">
        <v>9</v>
      </c>
      <c r="D16" s="67" t="s">
        <v>10</v>
      </c>
      <c r="E16" s="58" t="s">
        <v>11</v>
      </c>
      <c r="F16" s="68" t="s">
        <v>18</v>
      </c>
      <c r="G16" s="59" t="s">
        <v>13</v>
      </c>
      <c r="H16" s="69"/>
    </row>
    <row r="17" spans="1:8" ht="48" hidden="1" x14ac:dyDescent="0.2">
      <c r="A17" s="60" t="s">
        <v>15</v>
      </c>
      <c r="B17" s="61">
        <v>0</v>
      </c>
      <c r="C17" s="62">
        <v>0</v>
      </c>
      <c r="D17" s="63">
        <v>0.25</v>
      </c>
      <c r="E17" s="64">
        <v>12</v>
      </c>
      <c r="F17" s="65">
        <f>E17/12</f>
        <v>1</v>
      </c>
      <c r="G17" s="66">
        <f>ROUND(B17*(1+C17)*D17*F17,0)</f>
        <v>0</v>
      </c>
      <c r="H17" s="70"/>
    </row>
    <row r="18" spans="1:8" ht="22.9" hidden="1" customHeight="1" x14ac:dyDescent="0.2">
      <c r="A18" s="145" t="s">
        <v>16</v>
      </c>
      <c r="B18" s="145"/>
      <c r="C18" s="145"/>
      <c r="D18" s="145"/>
      <c r="E18" s="145"/>
      <c r="F18" s="145"/>
      <c r="G18" s="145"/>
      <c r="H18" s="71"/>
    </row>
    <row r="19" spans="1:8" hidden="1" x14ac:dyDescent="0.2">
      <c r="A19" s="151" t="s">
        <v>19</v>
      </c>
      <c r="B19" s="151"/>
      <c r="C19" s="151"/>
      <c r="D19" s="151"/>
      <c r="E19" s="151"/>
      <c r="F19" s="151"/>
      <c r="G19" s="151"/>
      <c r="H19" s="72"/>
    </row>
    <row r="20" spans="1:8" x14ac:dyDescent="0.2">
      <c r="A20" s="73"/>
      <c r="B20" s="57"/>
      <c r="C20" s="57"/>
      <c r="D20" s="74"/>
      <c r="E20" s="75"/>
      <c r="F20" s="75"/>
      <c r="G20" s="66"/>
      <c r="H20" s="72"/>
    </row>
    <row r="21" spans="1:8" x14ac:dyDescent="0.2">
      <c r="A21" s="76"/>
      <c r="B21" s="77"/>
      <c r="C21" s="77"/>
      <c r="D21" s="78"/>
      <c r="E21" s="78"/>
      <c r="F21" s="78"/>
      <c r="G21" s="79"/>
      <c r="H21" s="48" t="s">
        <v>6</v>
      </c>
    </row>
    <row r="22" spans="1:8" ht="12.75" customHeight="1" x14ac:dyDescent="0.2">
      <c r="A22" s="157" t="s">
        <v>20</v>
      </c>
      <c r="B22" s="157"/>
      <c r="C22" s="47">
        <f>SUMPRODUCT(B5:B21,C5:C21,D5:D21,F5:F21)</f>
        <v>0</v>
      </c>
      <c r="D22" s="137"/>
      <c r="E22" s="160" t="s">
        <v>21</v>
      </c>
      <c r="F22" s="160"/>
      <c r="G22" s="47">
        <f>SUMPRODUCT(B5:B21,D5:D21,F5:F21)</f>
        <v>0</v>
      </c>
      <c r="H22" s="72"/>
    </row>
    <row r="23" spans="1:8" ht="12.75" customHeight="1" x14ac:dyDescent="0.2">
      <c r="A23" s="159" t="s">
        <v>22</v>
      </c>
      <c r="B23" s="159"/>
      <c r="C23" s="80">
        <f>SUM(D5:D21)</f>
        <v>1</v>
      </c>
      <c r="D23" s="81"/>
      <c r="E23" s="82"/>
      <c r="F23" s="83"/>
      <c r="G23" s="84"/>
      <c r="H23" s="72"/>
    </row>
    <row r="24" spans="1:8" x14ac:dyDescent="0.2">
      <c r="A24" s="85"/>
      <c r="B24" s="85"/>
      <c r="C24" s="85"/>
      <c r="D24" s="85"/>
      <c r="E24" s="85"/>
      <c r="F24" s="85"/>
      <c r="G24" s="85"/>
    </row>
    <row r="25" spans="1:8" x14ac:dyDescent="0.2">
      <c r="A25" s="86" t="s">
        <v>23</v>
      </c>
      <c r="B25" s="87"/>
      <c r="C25" s="87"/>
      <c r="D25" s="87"/>
      <c r="E25" s="46" t="s">
        <v>5</v>
      </c>
      <c r="F25" s="46"/>
      <c r="G25" s="47">
        <f>SUM(G27,G39)</f>
        <v>3</v>
      </c>
    </row>
    <row r="26" spans="1:8" ht="41.25" customHeight="1" x14ac:dyDescent="0.2">
      <c r="A26" s="148" t="s">
        <v>24</v>
      </c>
      <c r="B26" s="148"/>
      <c r="C26" s="148"/>
      <c r="D26" s="148"/>
      <c r="E26" s="148"/>
      <c r="F26" s="148"/>
      <c r="G26" s="148"/>
      <c r="H26" s="43"/>
    </row>
    <row r="27" spans="1:8" ht="24" x14ac:dyDescent="0.2">
      <c r="A27" s="88" t="s">
        <v>25</v>
      </c>
      <c r="B27" s="161"/>
      <c r="C27" s="161"/>
      <c r="D27" s="161"/>
      <c r="E27" s="161"/>
      <c r="F27" s="161"/>
      <c r="G27" s="91">
        <f>SUM(F28:F37)</f>
        <v>0</v>
      </c>
      <c r="H27" s="92" t="s">
        <v>26</v>
      </c>
    </row>
    <row r="28" spans="1:8" ht="24" x14ac:dyDescent="0.2">
      <c r="A28" s="93" t="s">
        <v>27</v>
      </c>
      <c r="B28" s="68" t="s">
        <v>28</v>
      </c>
      <c r="C28" s="94" t="s">
        <v>29</v>
      </c>
      <c r="D28" s="94" t="s">
        <v>30</v>
      </c>
      <c r="E28" s="95" t="s">
        <v>31</v>
      </c>
      <c r="F28" s="95"/>
      <c r="G28" s="69"/>
      <c r="H28" s="72"/>
    </row>
    <row r="29" spans="1:8" ht="24" x14ac:dyDescent="0.2">
      <c r="A29" s="96" t="s">
        <v>32</v>
      </c>
      <c r="B29" s="97">
        <v>0</v>
      </c>
      <c r="C29" s="98">
        <v>0</v>
      </c>
      <c r="D29" s="99"/>
      <c r="E29" s="139">
        <v>0</v>
      </c>
      <c r="F29" s="100">
        <f>ROUND(B29*C29*E29,0)</f>
        <v>0</v>
      </c>
      <c r="H29" s="43"/>
    </row>
    <row r="30" spans="1:8" ht="24" x14ac:dyDescent="0.2">
      <c r="A30" s="96" t="s">
        <v>33</v>
      </c>
      <c r="B30" s="97">
        <v>0</v>
      </c>
      <c r="C30" s="98">
        <v>0</v>
      </c>
      <c r="D30" s="99"/>
      <c r="E30" s="98">
        <v>0</v>
      </c>
      <c r="F30" s="100">
        <f>ROUND(B30*C30*E30,0)</f>
        <v>0</v>
      </c>
      <c r="H30" s="43"/>
    </row>
    <row r="31" spans="1:8" ht="24" x14ac:dyDescent="0.2">
      <c r="A31" s="96" t="s">
        <v>34</v>
      </c>
      <c r="B31" s="97">
        <v>0</v>
      </c>
      <c r="C31" s="98">
        <v>0</v>
      </c>
      <c r="D31" s="98">
        <v>0</v>
      </c>
      <c r="E31" s="98">
        <v>0</v>
      </c>
      <c r="F31" s="100">
        <f>ROUND(B31*C31*D31*E31,0)</f>
        <v>0</v>
      </c>
      <c r="H31" s="43"/>
    </row>
    <row r="32" spans="1:8" ht="24" x14ac:dyDescent="0.2">
      <c r="A32" s="101" t="s">
        <v>35</v>
      </c>
      <c r="B32" s="97">
        <v>0</v>
      </c>
      <c r="C32" s="98">
        <v>0</v>
      </c>
      <c r="D32" s="98">
        <v>0</v>
      </c>
      <c r="E32" s="98">
        <v>0</v>
      </c>
      <c r="F32" s="100">
        <f>ROUND(B32*C32*D32*E32,0)</f>
        <v>0</v>
      </c>
      <c r="H32" s="43"/>
    </row>
    <row r="33" spans="1:8" ht="24" x14ac:dyDescent="0.2">
      <c r="A33" s="96" t="s">
        <v>36</v>
      </c>
      <c r="B33" s="97">
        <v>0</v>
      </c>
      <c r="C33" s="98">
        <v>0</v>
      </c>
      <c r="D33" s="98">
        <v>0</v>
      </c>
      <c r="E33" s="98">
        <v>0</v>
      </c>
      <c r="F33" s="100">
        <f>ROUND(B33*C33*D33*E33,0)</f>
        <v>0</v>
      </c>
      <c r="H33" s="43"/>
    </row>
    <row r="34" spans="1:8" ht="24" x14ac:dyDescent="0.2">
      <c r="A34" s="96" t="s">
        <v>37</v>
      </c>
      <c r="B34" s="102">
        <v>0</v>
      </c>
      <c r="C34" s="98">
        <v>0</v>
      </c>
      <c r="D34" s="99"/>
      <c r="E34" s="98">
        <v>0</v>
      </c>
      <c r="F34" s="100">
        <f>ROUND(B34*C34*E34,0)</f>
        <v>0</v>
      </c>
      <c r="H34" s="43"/>
    </row>
    <row r="35" spans="1:8" ht="24" x14ac:dyDescent="0.2">
      <c r="A35" s="96" t="s">
        <v>38</v>
      </c>
      <c r="B35" s="97">
        <v>0</v>
      </c>
      <c r="C35" s="98">
        <v>0</v>
      </c>
      <c r="D35" s="98">
        <v>0</v>
      </c>
      <c r="E35" s="98">
        <v>0</v>
      </c>
      <c r="F35" s="100">
        <f>ROUND(B35*C35*D35*E35,0)</f>
        <v>0</v>
      </c>
      <c r="H35" s="43"/>
    </row>
    <row r="36" spans="1:8" x14ac:dyDescent="0.2">
      <c r="A36" s="96"/>
      <c r="B36" s="97"/>
      <c r="C36" s="97"/>
      <c r="D36" s="97"/>
      <c r="E36" s="89"/>
      <c r="F36" s="89"/>
      <c r="G36" s="89"/>
      <c r="H36" s="43"/>
    </row>
    <row r="37" spans="1:8" ht="23.25" customHeight="1" x14ac:dyDescent="0.2">
      <c r="A37" s="149" t="s">
        <v>39</v>
      </c>
      <c r="B37" s="149"/>
      <c r="C37" s="149"/>
      <c r="D37" s="149"/>
      <c r="E37" s="149"/>
      <c r="F37" s="135"/>
      <c r="G37" s="101"/>
      <c r="H37" s="43"/>
    </row>
    <row r="38" spans="1:8" x14ac:dyDescent="0.2">
      <c r="A38" s="97"/>
      <c r="B38" s="97"/>
      <c r="C38" s="97"/>
      <c r="D38" s="97"/>
      <c r="E38" s="89"/>
      <c r="F38" s="89"/>
      <c r="G38" s="89"/>
      <c r="H38" s="43"/>
    </row>
    <row r="39" spans="1:8" ht="24" x14ac:dyDescent="0.2">
      <c r="A39" s="103" t="s">
        <v>40</v>
      </c>
      <c r="B39" s="150"/>
      <c r="C39" s="150"/>
      <c r="D39" s="150"/>
      <c r="E39" s="150"/>
      <c r="F39" s="150"/>
      <c r="G39" s="104">
        <f>SUM(F40:F49)</f>
        <v>3</v>
      </c>
      <c r="H39" s="92" t="s">
        <v>26</v>
      </c>
    </row>
    <row r="40" spans="1:8" x14ac:dyDescent="0.2">
      <c r="A40" s="93" t="s">
        <v>41</v>
      </c>
      <c r="B40" s="68" t="s">
        <v>28</v>
      </c>
      <c r="C40" s="94" t="s">
        <v>29</v>
      </c>
      <c r="D40" s="94" t="s">
        <v>30</v>
      </c>
      <c r="E40" s="95" t="s">
        <v>31</v>
      </c>
      <c r="F40" s="95"/>
      <c r="G40" s="89"/>
      <c r="H40" s="43"/>
    </row>
    <row r="41" spans="1:8" ht="24" x14ac:dyDescent="0.2">
      <c r="A41" s="96" t="s">
        <v>32</v>
      </c>
      <c r="B41" s="97">
        <v>0</v>
      </c>
      <c r="C41" s="98">
        <v>0</v>
      </c>
      <c r="D41" s="99"/>
      <c r="E41" s="139">
        <v>0</v>
      </c>
      <c r="F41" s="100">
        <f>ROUND(B41*C41*E41,0)</f>
        <v>0</v>
      </c>
      <c r="H41" s="43"/>
    </row>
    <row r="42" spans="1:8" ht="24" x14ac:dyDescent="0.2">
      <c r="A42" s="96" t="s">
        <v>33</v>
      </c>
      <c r="B42" s="97">
        <v>0</v>
      </c>
      <c r="C42" s="98">
        <v>0</v>
      </c>
      <c r="D42" s="99"/>
      <c r="E42" s="98">
        <v>0</v>
      </c>
      <c r="F42" s="100">
        <f>ROUND(B42*C42*E42,0)</f>
        <v>0</v>
      </c>
      <c r="H42" s="43"/>
    </row>
    <row r="43" spans="1:8" ht="24" x14ac:dyDescent="0.2">
      <c r="A43" s="96" t="s">
        <v>34</v>
      </c>
      <c r="B43" s="97">
        <v>0</v>
      </c>
      <c r="C43" s="98">
        <v>0</v>
      </c>
      <c r="D43" s="98">
        <v>0</v>
      </c>
      <c r="E43" s="98">
        <v>0</v>
      </c>
      <c r="F43" s="100">
        <f>ROUND(B43*C43*D43*E43,0)</f>
        <v>0</v>
      </c>
      <c r="H43" s="43"/>
    </row>
    <row r="44" spans="1:8" ht="24" x14ac:dyDescent="0.2">
      <c r="A44" s="101" t="s">
        <v>35</v>
      </c>
      <c r="B44" s="97">
        <v>0</v>
      </c>
      <c r="C44" s="105">
        <v>0</v>
      </c>
      <c r="D44" s="98">
        <v>0</v>
      </c>
      <c r="E44" s="98">
        <v>0</v>
      </c>
      <c r="F44" s="100">
        <f>ROUND(B44*C44*D44*E44,0)</f>
        <v>0</v>
      </c>
      <c r="H44" s="43"/>
    </row>
    <row r="45" spans="1:8" ht="24" x14ac:dyDescent="0.2">
      <c r="A45" s="85" t="s">
        <v>42</v>
      </c>
      <c r="B45" s="106">
        <v>0</v>
      </c>
      <c r="C45" s="105">
        <v>0</v>
      </c>
      <c r="D45" s="98">
        <v>0</v>
      </c>
      <c r="E45" s="99"/>
      <c r="F45" s="100">
        <f>ROUND(B45*C45*D45,0)</f>
        <v>0</v>
      </c>
      <c r="H45" s="43"/>
    </row>
    <row r="46" spans="1:8" ht="24" x14ac:dyDescent="0.2">
      <c r="A46" s="96" t="s">
        <v>37</v>
      </c>
      <c r="B46" s="102">
        <v>0.625</v>
      </c>
      <c r="C46" s="105">
        <v>5</v>
      </c>
      <c r="D46" s="99"/>
      <c r="E46" s="98">
        <v>1</v>
      </c>
      <c r="F46" s="100">
        <f>ROUND(B46*C46*E46,0)</f>
        <v>3</v>
      </c>
      <c r="H46" s="43"/>
    </row>
    <row r="47" spans="1:8" ht="24" x14ac:dyDescent="0.2">
      <c r="A47" s="96" t="s">
        <v>38</v>
      </c>
      <c r="B47" s="97">
        <v>0</v>
      </c>
      <c r="C47" s="98">
        <v>0</v>
      </c>
      <c r="D47" s="98">
        <v>0</v>
      </c>
      <c r="E47" s="98">
        <v>0</v>
      </c>
      <c r="F47" s="100">
        <f>ROUND(B47*C47*D47*E47,0)</f>
        <v>0</v>
      </c>
      <c r="H47" s="43"/>
    </row>
    <row r="48" spans="1:8" x14ac:dyDescent="0.2">
      <c r="A48" s="96"/>
      <c r="B48" s="97"/>
      <c r="C48" s="97"/>
      <c r="D48" s="97"/>
      <c r="E48" s="89"/>
      <c r="F48" s="89"/>
      <c r="H48" s="43"/>
    </row>
    <row r="49" spans="1:8" ht="32.25" customHeight="1" x14ac:dyDescent="0.2">
      <c r="A49" s="149" t="s">
        <v>43</v>
      </c>
      <c r="B49" s="149"/>
      <c r="C49" s="149"/>
      <c r="D49" s="149"/>
      <c r="E49" s="149"/>
      <c r="F49" s="149"/>
      <c r="G49" s="149"/>
      <c r="H49" s="43"/>
    </row>
    <row r="50" spans="1:8" x14ac:dyDescent="0.2">
      <c r="A50" s="86" t="s">
        <v>44</v>
      </c>
      <c r="B50" s="87"/>
      <c r="C50" s="87"/>
      <c r="D50" s="87"/>
      <c r="E50" s="46" t="s">
        <v>5</v>
      </c>
      <c r="F50" s="46"/>
      <c r="G50" s="47">
        <f>ROUND(SUM(D53:D55),0)</f>
        <v>0</v>
      </c>
    </row>
    <row r="51" spans="1:8" ht="34.5" customHeight="1" x14ac:dyDescent="0.2">
      <c r="A51" s="148" t="s">
        <v>45</v>
      </c>
      <c r="B51" s="148"/>
      <c r="C51" s="148"/>
      <c r="D51" s="148"/>
      <c r="E51" s="148"/>
      <c r="F51" s="148"/>
      <c r="G51" s="148"/>
    </row>
    <row r="52" spans="1:8" x14ac:dyDescent="0.2">
      <c r="A52" s="107"/>
      <c r="B52" s="107"/>
      <c r="C52" s="107"/>
      <c r="D52" s="107"/>
      <c r="E52" s="107"/>
      <c r="F52" s="107"/>
      <c r="G52" s="107"/>
    </row>
    <row r="53" spans="1:8" ht="24" x14ac:dyDescent="0.2">
      <c r="A53" s="96" t="s">
        <v>46</v>
      </c>
      <c r="B53" s="97"/>
      <c r="C53" s="97"/>
      <c r="D53" s="106">
        <v>0</v>
      </c>
      <c r="E53" s="108"/>
      <c r="F53" s="108"/>
      <c r="G53" s="90"/>
    </row>
    <row r="54" spans="1:8" ht="24" x14ac:dyDescent="0.2">
      <c r="A54" s="96" t="s">
        <v>47</v>
      </c>
      <c r="B54" s="97"/>
      <c r="C54" s="97"/>
      <c r="D54" s="106">
        <v>0</v>
      </c>
      <c r="E54" s="108"/>
      <c r="F54" s="108"/>
      <c r="G54" s="90"/>
    </row>
    <row r="55" spans="1:8" x14ac:dyDescent="0.2">
      <c r="A55" s="96" t="s">
        <v>48</v>
      </c>
      <c r="B55" s="97"/>
      <c r="C55" s="97"/>
      <c r="D55" s="106">
        <v>0</v>
      </c>
      <c r="E55" s="108"/>
      <c r="F55" s="108"/>
      <c r="G55" s="90"/>
    </row>
    <row r="56" spans="1:8" ht="30" customHeight="1" x14ac:dyDescent="0.2">
      <c r="A56" s="149" t="s">
        <v>49</v>
      </c>
      <c r="B56" s="149"/>
      <c r="C56" s="149"/>
      <c r="D56" s="149"/>
      <c r="E56" s="149"/>
      <c r="F56" s="149"/>
      <c r="G56" s="149"/>
    </row>
    <row r="57" spans="1:8" x14ac:dyDescent="0.2">
      <c r="A57" s="86" t="s">
        <v>50</v>
      </c>
      <c r="B57" s="87"/>
      <c r="C57" s="87"/>
      <c r="D57" s="87"/>
      <c r="E57" s="46" t="s">
        <v>5</v>
      </c>
      <c r="F57" s="46"/>
      <c r="G57" s="47">
        <f>ROUND(D59,0)</f>
        <v>0</v>
      </c>
    </row>
    <row r="58" spans="1:8" ht="37.15" customHeight="1" x14ac:dyDescent="0.2">
      <c r="A58" s="148" t="s">
        <v>51</v>
      </c>
      <c r="B58" s="148"/>
      <c r="C58" s="148"/>
      <c r="D58" s="148"/>
      <c r="E58" s="148"/>
      <c r="F58" s="148"/>
      <c r="G58" s="148"/>
      <c r="H58" s="43"/>
    </row>
    <row r="59" spans="1:8" x14ac:dyDescent="0.2">
      <c r="A59" s="85" t="s">
        <v>52</v>
      </c>
      <c r="B59" s="85"/>
      <c r="C59" s="85"/>
      <c r="D59" s="109">
        <v>0</v>
      </c>
      <c r="E59" s="85"/>
      <c r="F59" s="85"/>
      <c r="G59" s="85"/>
      <c r="H59" s="43"/>
    </row>
    <row r="60" spans="1:8" x14ac:dyDescent="0.2">
      <c r="A60" s="85"/>
      <c r="B60" s="85"/>
      <c r="C60" s="85"/>
      <c r="D60" s="109"/>
      <c r="E60" s="85"/>
      <c r="F60" s="85"/>
      <c r="G60" s="85"/>
      <c r="H60" s="43"/>
    </row>
    <row r="61" spans="1:8" x14ac:dyDescent="0.2">
      <c r="A61" s="86" t="s">
        <v>53</v>
      </c>
      <c r="B61" s="110"/>
      <c r="C61" s="110"/>
      <c r="D61" s="110"/>
      <c r="E61" s="110"/>
      <c r="F61" s="110"/>
      <c r="G61" s="47">
        <f>SUM(E62:E74)</f>
        <v>0</v>
      </c>
      <c r="H61" s="43"/>
    </row>
    <row r="62" spans="1:8" x14ac:dyDescent="0.2">
      <c r="A62" s="111"/>
      <c r="B62" s="112"/>
      <c r="C62" s="112"/>
      <c r="D62" s="112"/>
      <c r="E62" s="112"/>
      <c r="F62" s="112"/>
      <c r="G62" s="113"/>
      <c r="H62" s="48" t="s">
        <v>54</v>
      </c>
    </row>
    <row r="63" spans="1:8" ht="49.5" customHeight="1" x14ac:dyDescent="0.2">
      <c r="A63" s="148" t="s">
        <v>55</v>
      </c>
      <c r="B63" s="148"/>
      <c r="C63" s="148"/>
      <c r="D63" s="148"/>
      <c r="E63" s="148"/>
      <c r="F63" s="148"/>
      <c r="G63" s="148"/>
      <c r="H63" s="53" t="s">
        <v>56</v>
      </c>
    </row>
    <row r="64" spans="1:8" x14ac:dyDescent="0.2">
      <c r="A64" s="152" t="s">
        <v>57</v>
      </c>
      <c r="B64" s="152"/>
      <c r="C64" s="136"/>
      <c r="D64" s="90" t="s">
        <v>58</v>
      </c>
      <c r="E64" s="114">
        <f>ROUND(SUM(D70:D71),0)</f>
        <v>0</v>
      </c>
      <c r="F64" s="114"/>
      <c r="G64" s="115"/>
      <c r="H64" s="53"/>
    </row>
    <row r="65" spans="1:8" ht="24" x14ac:dyDescent="0.2">
      <c r="A65" s="153" t="s">
        <v>59</v>
      </c>
      <c r="B65" s="154"/>
      <c r="C65" s="154"/>
      <c r="D65" s="154"/>
      <c r="E65" s="85"/>
      <c r="F65" s="85"/>
      <c r="G65" s="115"/>
      <c r="H65" s="53" t="s">
        <v>60</v>
      </c>
    </row>
    <row r="66" spans="1:8" x14ac:dyDescent="0.2">
      <c r="A66" s="153" t="s">
        <v>61</v>
      </c>
      <c r="B66" s="154"/>
      <c r="C66" s="154"/>
      <c r="D66" s="85"/>
      <c r="E66" s="85"/>
      <c r="F66" s="85"/>
      <c r="G66" s="115"/>
      <c r="H66" s="43"/>
    </row>
    <row r="67" spans="1:8" ht="45.75" customHeight="1" x14ac:dyDescent="0.2">
      <c r="A67" s="158" t="s">
        <v>62</v>
      </c>
      <c r="B67" s="158"/>
      <c r="C67" s="158"/>
      <c r="D67" s="158"/>
      <c r="E67" s="158"/>
      <c r="F67" s="158"/>
      <c r="G67" s="158"/>
      <c r="H67" s="43"/>
    </row>
    <row r="68" spans="1:8" ht="21.75" customHeight="1" x14ac:dyDescent="0.2">
      <c r="A68" s="158" t="s">
        <v>63</v>
      </c>
      <c r="B68" s="158"/>
      <c r="C68" s="158"/>
      <c r="D68" s="158"/>
      <c r="E68" s="158"/>
      <c r="F68" s="158"/>
      <c r="G68" s="158"/>
      <c r="H68" s="43"/>
    </row>
    <row r="69" spans="1:8" x14ac:dyDescent="0.2">
      <c r="A69" s="138" t="s">
        <v>64</v>
      </c>
      <c r="B69" s="138"/>
      <c r="C69" s="138"/>
      <c r="D69" s="138"/>
      <c r="E69" s="138"/>
      <c r="F69" s="138"/>
      <c r="G69" s="138"/>
      <c r="H69" s="43"/>
    </row>
    <row r="70" spans="1:8" x14ac:dyDescent="0.2">
      <c r="A70" s="135" t="s">
        <v>65</v>
      </c>
      <c r="B70" s="138"/>
      <c r="C70" s="138"/>
      <c r="D70" s="106">
        <v>0</v>
      </c>
      <c r="E70" s="138"/>
      <c r="F70" s="138"/>
      <c r="G70" s="138"/>
      <c r="H70" s="116" t="s">
        <v>66</v>
      </c>
    </row>
    <row r="71" spans="1:8" x14ac:dyDescent="0.2">
      <c r="A71" s="135" t="s">
        <v>23</v>
      </c>
      <c r="B71" s="138"/>
      <c r="C71" s="138"/>
      <c r="D71" s="106">
        <v>0</v>
      </c>
      <c r="E71" s="138"/>
      <c r="F71" s="138"/>
      <c r="G71" s="138"/>
      <c r="H71" s="43"/>
    </row>
    <row r="72" spans="1:8" ht="12.75" thickBot="1" x14ac:dyDescent="0.25">
      <c r="A72" s="117" t="s">
        <v>67</v>
      </c>
      <c r="B72" s="118"/>
      <c r="C72" s="118"/>
      <c r="D72" s="119">
        <f>SUM(D70:D71)</f>
        <v>0</v>
      </c>
      <c r="E72" s="138"/>
      <c r="F72" s="138"/>
      <c r="G72" s="138"/>
      <c r="H72" s="43"/>
    </row>
    <row r="73" spans="1:8" ht="40.15" customHeight="1" thickTop="1" x14ac:dyDescent="0.2">
      <c r="A73" s="158" t="s">
        <v>68</v>
      </c>
      <c r="B73" s="158"/>
      <c r="C73" s="158"/>
      <c r="D73" s="158"/>
      <c r="E73" s="158"/>
      <c r="F73" s="158"/>
      <c r="G73" s="158"/>
      <c r="H73" s="43"/>
    </row>
    <row r="74" spans="1:8" x14ac:dyDescent="0.2">
      <c r="A74" s="120"/>
      <c r="B74" s="120"/>
      <c r="C74" s="120"/>
      <c r="D74" s="120"/>
      <c r="E74" s="120"/>
      <c r="F74" s="120"/>
      <c r="G74" s="120"/>
      <c r="H74" s="48" t="s">
        <v>54</v>
      </c>
    </row>
    <row r="75" spans="1:8" x14ac:dyDescent="0.2">
      <c r="A75" s="138"/>
      <c r="B75" s="138"/>
      <c r="C75" s="138"/>
      <c r="D75" s="138"/>
      <c r="E75" s="138"/>
      <c r="F75" s="138"/>
      <c r="G75" s="138"/>
      <c r="H75" s="48"/>
    </row>
    <row r="76" spans="1:8" x14ac:dyDescent="0.2">
      <c r="A76" s="86" t="s">
        <v>69</v>
      </c>
      <c r="B76" s="87"/>
      <c r="C76" s="87"/>
      <c r="D76" s="87"/>
      <c r="E76" s="46" t="s">
        <v>5</v>
      </c>
      <c r="F76" s="46"/>
      <c r="G76" s="47">
        <f>ROUND(SUM(D78:D81),0)</f>
        <v>0</v>
      </c>
      <c r="H76" s="48"/>
    </row>
    <row r="77" spans="1:8" x14ac:dyDescent="0.2">
      <c r="A77" s="145" t="s">
        <v>70</v>
      </c>
      <c r="B77" s="145"/>
      <c r="C77" s="145"/>
      <c r="D77" s="145"/>
      <c r="E77" s="145"/>
      <c r="F77" s="145"/>
      <c r="G77" s="145"/>
      <c r="H77" s="48"/>
    </row>
    <row r="78" spans="1:8" x14ac:dyDescent="0.2">
      <c r="A78" s="135" t="s">
        <v>71</v>
      </c>
      <c r="B78" s="138"/>
      <c r="C78" s="138"/>
      <c r="D78" s="106">
        <v>0</v>
      </c>
      <c r="E78" s="138"/>
      <c r="F78" s="138"/>
      <c r="G78" s="138"/>
      <c r="H78" s="48"/>
    </row>
    <row r="79" spans="1:8" x14ac:dyDescent="0.2">
      <c r="A79" s="138"/>
      <c r="B79" s="138"/>
      <c r="C79" s="138"/>
      <c r="D79" s="106"/>
      <c r="E79" s="138"/>
      <c r="F79" s="138"/>
      <c r="G79" s="138"/>
      <c r="H79" s="48"/>
    </row>
    <row r="80" spans="1:8" x14ac:dyDescent="0.2">
      <c r="A80" s="138"/>
      <c r="B80" s="138"/>
      <c r="C80" s="138"/>
      <c r="D80" s="106"/>
      <c r="E80" s="138"/>
      <c r="F80" s="138"/>
      <c r="G80" s="138"/>
      <c r="H80" s="48"/>
    </row>
    <row r="81" spans="1:8" x14ac:dyDescent="0.2">
      <c r="A81" s="138"/>
      <c r="B81" s="138"/>
      <c r="C81" s="138"/>
      <c r="D81" s="138"/>
      <c r="E81" s="138"/>
      <c r="F81" s="138"/>
      <c r="G81" s="138"/>
      <c r="H81" s="48"/>
    </row>
    <row r="82" spans="1:8" x14ac:dyDescent="0.2">
      <c r="A82" s="86" t="s">
        <v>72</v>
      </c>
      <c r="B82" s="87"/>
      <c r="C82" s="87"/>
      <c r="D82" s="87"/>
      <c r="E82" s="46" t="s">
        <v>5</v>
      </c>
      <c r="F82" s="46"/>
      <c r="G82" s="47">
        <f>ROUND(SUM(B84:B93),0)</f>
        <v>0</v>
      </c>
    </row>
    <row r="83" spans="1:8" ht="39.4" customHeight="1" x14ac:dyDescent="0.2">
      <c r="A83" s="148" t="s">
        <v>73</v>
      </c>
      <c r="B83" s="148"/>
      <c r="C83" s="148"/>
      <c r="D83" s="148"/>
      <c r="E83" s="148"/>
      <c r="F83" s="148"/>
      <c r="G83" s="148"/>
    </row>
    <row r="84" spans="1:8" ht="24" x14ac:dyDescent="0.2">
      <c r="A84" s="96" t="s">
        <v>74</v>
      </c>
      <c r="B84" s="97">
        <v>0</v>
      </c>
      <c r="C84" s="97"/>
      <c r="D84" s="97"/>
      <c r="E84" s="89"/>
      <c r="F84" s="89"/>
      <c r="G84" s="89"/>
      <c r="H84" s="43"/>
    </row>
    <row r="85" spans="1:8" ht="24" x14ac:dyDescent="0.2">
      <c r="A85" s="96" t="s">
        <v>75</v>
      </c>
      <c r="B85" s="97">
        <v>0</v>
      </c>
      <c r="C85" s="97"/>
      <c r="D85" s="121"/>
      <c r="E85" s="89"/>
      <c r="F85" s="89"/>
      <c r="G85" s="89"/>
      <c r="H85" s="43"/>
    </row>
    <row r="86" spans="1:8" ht="24" x14ac:dyDescent="0.2">
      <c r="A86" s="96" t="s">
        <v>76</v>
      </c>
      <c r="B86" s="97">
        <v>0</v>
      </c>
      <c r="C86" s="97"/>
      <c r="D86" s="97"/>
      <c r="E86" s="89"/>
      <c r="F86" s="89"/>
      <c r="G86" s="89"/>
      <c r="H86" s="43"/>
    </row>
    <row r="87" spans="1:8" x14ac:dyDescent="0.2">
      <c r="A87" s="96" t="s">
        <v>77</v>
      </c>
      <c r="B87" s="97">
        <v>0</v>
      </c>
      <c r="C87" s="97"/>
      <c r="D87" s="97"/>
      <c r="E87" s="89"/>
      <c r="F87" s="89"/>
      <c r="G87" s="89"/>
      <c r="H87" s="43"/>
    </row>
    <row r="88" spans="1:8" x14ac:dyDescent="0.2">
      <c r="A88" s="96" t="s">
        <v>78</v>
      </c>
      <c r="B88" s="97">
        <v>0</v>
      </c>
      <c r="C88" s="97"/>
      <c r="D88" s="97"/>
      <c r="E88" s="89"/>
      <c r="F88" s="89"/>
      <c r="G88" s="89"/>
      <c r="H88" s="43"/>
    </row>
    <row r="89" spans="1:8" ht="24" x14ac:dyDescent="0.2">
      <c r="A89" s="96" t="s">
        <v>79</v>
      </c>
      <c r="B89" s="97">
        <v>0</v>
      </c>
      <c r="C89" s="97"/>
      <c r="D89" s="97"/>
      <c r="E89" s="89"/>
      <c r="F89" s="89"/>
      <c r="G89" s="89"/>
      <c r="H89" s="43"/>
    </row>
    <row r="90" spans="1:8" ht="24" x14ac:dyDescent="0.2">
      <c r="A90" s="96" t="s">
        <v>80</v>
      </c>
      <c r="B90" s="97">
        <v>0</v>
      </c>
      <c r="C90" s="97"/>
      <c r="D90" s="97"/>
      <c r="E90" s="89"/>
      <c r="F90" s="89"/>
      <c r="G90" s="89"/>
      <c r="H90" s="43"/>
    </row>
    <row r="91" spans="1:8" ht="24" x14ac:dyDescent="0.2">
      <c r="A91" s="96" t="s">
        <v>81</v>
      </c>
      <c r="B91" s="97">
        <v>0</v>
      </c>
      <c r="C91" s="97"/>
      <c r="D91" s="121"/>
      <c r="E91" s="89"/>
      <c r="F91" s="89"/>
      <c r="G91" s="89"/>
      <c r="H91" s="43"/>
    </row>
    <row r="92" spans="1:8" x14ac:dyDescent="0.2">
      <c r="A92" s="96" t="s">
        <v>82</v>
      </c>
      <c r="B92" s="97">
        <v>0</v>
      </c>
      <c r="C92" s="97"/>
      <c r="D92" s="97"/>
      <c r="E92" s="89"/>
      <c r="F92" s="89"/>
      <c r="G92" s="89"/>
      <c r="H92" s="43"/>
    </row>
    <row r="93" spans="1:8" ht="24" x14ac:dyDescent="0.2">
      <c r="A93" s="96" t="s">
        <v>83</v>
      </c>
      <c r="B93" s="97">
        <v>0</v>
      </c>
      <c r="C93" s="97"/>
      <c r="D93" s="97"/>
      <c r="E93" s="89"/>
      <c r="F93" s="89"/>
      <c r="G93" s="89"/>
      <c r="H93" s="43"/>
    </row>
    <row r="94" spans="1:8" ht="22.9" customHeight="1" x14ac:dyDescent="0.2">
      <c r="A94" s="149" t="s">
        <v>84</v>
      </c>
      <c r="B94" s="149"/>
      <c r="C94" s="149"/>
      <c r="D94" s="149"/>
      <c r="E94" s="149"/>
      <c r="F94" s="149"/>
      <c r="G94" s="149"/>
      <c r="H94" s="43"/>
    </row>
    <row r="95" spans="1:8" ht="11.25" customHeight="1" x14ac:dyDescent="0.2">
      <c r="A95" s="135"/>
      <c r="B95" s="97"/>
      <c r="C95" s="97"/>
      <c r="D95" s="85"/>
      <c r="E95" s="136"/>
      <c r="F95" s="136"/>
      <c r="G95" s="136"/>
      <c r="H95" s="43"/>
    </row>
    <row r="96" spans="1:8" x14ac:dyDescent="0.2">
      <c r="A96" s="122" t="s">
        <v>85</v>
      </c>
      <c r="B96" s="123"/>
      <c r="C96" s="123"/>
      <c r="D96" s="124"/>
      <c r="E96" s="123"/>
      <c r="F96" s="123"/>
      <c r="G96" s="125">
        <f>G4+G25+G57+G50+G61+G76+G82</f>
        <v>3</v>
      </c>
      <c r="H96" s="43"/>
    </row>
    <row r="97" spans="1:8" x14ac:dyDescent="0.2">
      <c r="A97" s="108"/>
      <c r="B97" s="89"/>
      <c r="C97" s="89"/>
      <c r="D97" s="126"/>
      <c r="E97" s="89"/>
      <c r="F97" s="89"/>
      <c r="G97" s="127"/>
      <c r="H97" s="43"/>
    </row>
    <row r="98" spans="1:8" ht="18" customHeight="1" x14ac:dyDescent="0.2">
      <c r="A98" s="86" t="s">
        <v>86</v>
      </c>
      <c r="B98" s="87"/>
      <c r="C98" s="87"/>
      <c r="D98" s="156" t="s">
        <v>87</v>
      </c>
      <c r="E98" s="156"/>
      <c r="F98" s="128">
        <v>0.08</v>
      </c>
      <c r="G98" s="47">
        <f>ROUND(G96*F98,0)</f>
        <v>0</v>
      </c>
    </row>
    <row r="99" spans="1:8" ht="26.25" customHeight="1" x14ac:dyDescent="0.2">
      <c r="A99" s="149" t="s">
        <v>88</v>
      </c>
      <c r="B99" s="149"/>
      <c r="C99" s="149"/>
      <c r="D99" s="149"/>
      <c r="E99" s="149"/>
      <c r="F99" s="149"/>
      <c r="G99" s="149"/>
      <c r="H99" s="43"/>
    </row>
    <row r="100" spans="1:8" x14ac:dyDescent="0.2">
      <c r="A100" s="146"/>
      <c r="B100" s="146"/>
      <c r="C100" s="146"/>
      <c r="D100" s="146"/>
      <c r="E100" s="146"/>
      <c r="F100" s="146"/>
      <c r="G100" s="146"/>
      <c r="H100" s="43"/>
    </row>
    <row r="101" spans="1:8" ht="12.75" thickBot="1" x14ac:dyDescent="0.25">
      <c r="A101" s="129" t="s">
        <v>89</v>
      </c>
      <c r="B101" s="129"/>
      <c r="C101" s="129"/>
      <c r="D101" s="130"/>
      <c r="E101" s="129" t="s">
        <v>5</v>
      </c>
      <c r="F101" s="129"/>
      <c r="G101" s="130">
        <f>G98+G96</f>
        <v>3</v>
      </c>
      <c r="H101" s="131"/>
    </row>
    <row r="102" spans="1:8" ht="12.75" thickTop="1" x14ac:dyDescent="0.2"/>
  </sheetData>
  <mergeCells count="32">
    <mergeCell ref="A94:G94"/>
    <mergeCell ref="A64:B64"/>
    <mergeCell ref="A66:C66"/>
    <mergeCell ref="C4:D4"/>
    <mergeCell ref="D98:E98"/>
    <mergeCell ref="A22:B22"/>
    <mergeCell ref="A49:G49"/>
    <mergeCell ref="A83:G83"/>
    <mergeCell ref="A67:G67"/>
    <mergeCell ref="A68:G68"/>
    <mergeCell ref="A73:G73"/>
    <mergeCell ref="A23:B23"/>
    <mergeCell ref="E22:F22"/>
    <mergeCell ref="A65:D65"/>
    <mergeCell ref="B27:F27"/>
    <mergeCell ref="A63:G63"/>
    <mergeCell ref="A2:G2"/>
    <mergeCell ref="A9:G9"/>
    <mergeCell ref="A12:G12"/>
    <mergeCell ref="A100:G100"/>
    <mergeCell ref="A6:G6"/>
    <mergeCell ref="A26:G26"/>
    <mergeCell ref="A37:E37"/>
    <mergeCell ref="A58:G58"/>
    <mergeCell ref="A51:G51"/>
    <mergeCell ref="A15:G15"/>
    <mergeCell ref="B39:F39"/>
    <mergeCell ref="A99:G99"/>
    <mergeCell ref="A18:G18"/>
    <mergeCell ref="A56:G56"/>
    <mergeCell ref="A77:G77"/>
    <mergeCell ref="A19:G19"/>
  </mergeCells>
  <hyperlinks>
    <hyperlink ref="H7" location="'Add-Remove Lines Examples'!A1" display="Click here to go to an example of how to add new employee rows" xr:uid="{00000000-0004-0000-0000-000000000000}"/>
    <hyperlink ref="H9" location="'Add-Remove Lines Examples'!A53" display="Click here to go to an example of how to remove extra employee rows" xr:uid="{00000000-0004-0000-0000-000001000000}"/>
    <hyperlink ref="H63" location="'Add-Remove Lines Examples'!A83" display="Click here to go to an example of how to add extra contractor rows" xr:uid="{00000000-0004-0000-0000-000002000000}"/>
    <hyperlink ref="H65" location="'Add-Remove Lines Examples'!A157" display="Click here to go to an example of how to remove extra contractor row" xr:uid="{00000000-0004-0000-0000-000003000000}"/>
    <hyperlink ref="H70" location="'Add-Remove Lines Examples'!A186" display="Click here to go to an example of how to add extra line items to a contractor" xr:uid="{00000000-0004-0000-0000-000004000000}"/>
  </hyperlinks>
  <pageMargins left="0.2" right="0.2" top="0.25" bottom="0.25" header="0.3" footer="0.3"/>
  <pageSetup fitToHeight="0" orientation="portrait" r:id="rId1"/>
  <colBreaks count="1" manualBreakCount="1">
    <brk id="7" max="10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4"/>
  <sheetViews>
    <sheetView zoomScale="120" zoomScaleNormal="120" workbookViewId="0">
      <selection activeCell="A28" sqref="A28:J28"/>
    </sheetView>
  </sheetViews>
  <sheetFormatPr defaultColWidth="9" defaultRowHeight="12" x14ac:dyDescent="0.2"/>
  <cols>
    <col min="1" max="1" width="24.5703125" style="10" customWidth="1"/>
    <col min="2" max="10" width="11.5703125" style="10" customWidth="1"/>
    <col min="11" max="16384" width="9" style="10"/>
  </cols>
  <sheetData>
    <row r="1" spans="1:10" x14ac:dyDescent="0.2">
      <c r="A1" s="9"/>
      <c r="B1" s="165" t="str">
        <f>+'Budget Narrative'!A1</f>
        <v>Applicant Name:</v>
      </c>
      <c r="C1" s="166"/>
      <c r="D1" s="166"/>
      <c r="E1" s="166"/>
      <c r="F1" s="166"/>
      <c r="G1" s="166"/>
      <c r="J1" s="11" t="s">
        <v>90</v>
      </c>
    </row>
    <row r="2" spans="1:10" ht="23.45" customHeight="1" x14ac:dyDescent="0.2">
      <c r="A2" s="167" t="s">
        <v>91</v>
      </c>
      <c r="B2" s="168"/>
      <c r="C2" s="168"/>
      <c r="D2" s="168"/>
      <c r="E2" s="168"/>
      <c r="F2" s="168"/>
      <c r="G2" s="168"/>
      <c r="H2" s="168"/>
      <c r="I2" s="168"/>
      <c r="J2" s="168"/>
    </row>
    <row r="3" spans="1:10" x14ac:dyDescent="0.2">
      <c r="A3" s="140"/>
      <c r="B3" s="140"/>
      <c r="C3" s="140"/>
      <c r="D3" s="140"/>
      <c r="E3" s="140"/>
      <c r="F3" s="140"/>
      <c r="G3" s="140"/>
      <c r="H3" s="140"/>
      <c r="I3" s="140"/>
      <c r="J3" s="140"/>
    </row>
    <row r="4" spans="1:10" x14ac:dyDescent="0.2">
      <c r="A4" s="141" t="s">
        <v>92</v>
      </c>
      <c r="B4" s="171" t="s">
        <v>93</v>
      </c>
      <c r="C4" s="172"/>
      <c r="D4" s="172"/>
      <c r="E4" s="172"/>
      <c r="F4" s="172"/>
      <c r="G4" s="172"/>
      <c r="H4" s="172"/>
      <c r="I4" s="172"/>
      <c r="J4" s="172"/>
    </row>
    <row r="5" spans="1:10" ht="12.75" thickBot="1" x14ac:dyDescent="0.25">
      <c r="A5" s="12"/>
      <c r="B5" s="140"/>
      <c r="C5" s="140"/>
      <c r="D5" s="140"/>
      <c r="E5" s="140"/>
      <c r="F5" s="140"/>
      <c r="G5" s="140"/>
      <c r="H5" s="140"/>
      <c r="I5" s="140"/>
      <c r="J5" s="140"/>
    </row>
    <row r="6" spans="1:10" ht="24.75" thickBot="1" x14ac:dyDescent="0.25">
      <c r="A6" s="13" t="s">
        <v>94</v>
      </c>
      <c r="B6" s="14" t="s">
        <v>95</v>
      </c>
      <c r="C6" s="15" t="s">
        <v>96</v>
      </c>
      <c r="D6" s="15" t="s">
        <v>96</v>
      </c>
      <c r="E6" s="15" t="s">
        <v>96</v>
      </c>
      <c r="F6" s="15" t="s">
        <v>96</v>
      </c>
      <c r="G6" s="15" t="s">
        <v>96</v>
      </c>
      <c r="H6" s="15" t="s">
        <v>96</v>
      </c>
      <c r="I6" s="16" t="s">
        <v>97</v>
      </c>
      <c r="J6" s="15" t="s">
        <v>98</v>
      </c>
    </row>
    <row r="7" spans="1:10" ht="12.75" thickBot="1" x14ac:dyDescent="0.25">
      <c r="A7" s="17" t="s">
        <v>99</v>
      </c>
      <c r="B7" s="16"/>
      <c r="C7" s="16"/>
      <c r="D7" s="16"/>
      <c r="E7" s="16"/>
      <c r="F7" s="16"/>
      <c r="G7" s="16"/>
      <c r="H7" s="16"/>
      <c r="I7" s="16"/>
      <c r="J7" s="18"/>
    </row>
    <row r="8" spans="1:10" ht="12.75" thickBot="1" x14ac:dyDescent="0.25">
      <c r="A8" s="19" t="s">
        <v>100</v>
      </c>
      <c r="B8" s="20">
        <f>+'Budget Narrative'!G101</f>
        <v>3</v>
      </c>
      <c r="C8" s="21"/>
      <c r="D8" s="21"/>
      <c r="E8" s="21"/>
      <c r="F8" s="21"/>
      <c r="G8" s="21"/>
      <c r="H8" s="21"/>
      <c r="I8" s="21"/>
      <c r="J8" s="22">
        <f>SUM(B8:I8)</f>
        <v>3</v>
      </c>
    </row>
    <row r="9" spans="1:10" x14ac:dyDescent="0.2">
      <c r="A9" s="23"/>
      <c r="B9" s="169"/>
      <c r="C9" s="169"/>
      <c r="D9" s="169"/>
      <c r="E9" s="169"/>
      <c r="F9" s="169"/>
      <c r="G9" s="169"/>
      <c r="H9" s="169"/>
      <c r="I9" s="169"/>
      <c r="J9" s="169"/>
    </row>
    <row r="10" spans="1:10" ht="12.75" thickBot="1" x14ac:dyDescent="0.25">
      <c r="A10" s="24" t="s">
        <v>101</v>
      </c>
      <c r="B10" s="170"/>
      <c r="C10" s="170"/>
      <c r="D10" s="170"/>
      <c r="E10" s="170"/>
      <c r="F10" s="170"/>
      <c r="G10" s="170"/>
      <c r="H10" s="170"/>
      <c r="I10" s="170"/>
      <c r="J10" s="170"/>
    </row>
    <row r="11" spans="1:10" ht="12.75" thickBot="1" x14ac:dyDescent="0.25">
      <c r="A11" s="25" t="s">
        <v>102</v>
      </c>
      <c r="B11" s="26">
        <f>'Budget Narrative'!G4</f>
        <v>0</v>
      </c>
      <c r="C11" s="21"/>
      <c r="D11" s="21"/>
      <c r="E11" s="21"/>
      <c r="F11" s="21"/>
      <c r="G11" s="21"/>
      <c r="H11" s="21"/>
      <c r="I11" s="21"/>
      <c r="J11" s="27">
        <f t="shared" ref="J11:J18" si="0">SUM(B11:I11)</f>
        <v>0</v>
      </c>
    </row>
    <row r="12" spans="1:10" ht="12.75" thickBot="1" x14ac:dyDescent="0.25">
      <c r="A12" s="25" t="s">
        <v>23</v>
      </c>
      <c r="B12" s="26">
        <f>'Budget Narrative'!G25</f>
        <v>3</v>
      </c>
      <c r="C12" s="21"/>
      <c r="D12" s="21"/>
      <c r="E12" s="21"/>
      <c r="F12" s="21"/>
      <c r="G12" s="21"/>
      <c r="H12" s="21"/>
      <c r="I12" s="21"/>
      <c r="J12" s="27">
        <f t="shared" si="0"/>
        <v>3</v>
      </c>
    </row>
    <row r="13" spans="1:10" ht="12.75" thickBot="1" x14ac:dyDescent="0.25">
      <c r="A13" s="25" t="s">
        <v>44</v>
      </c>
      <c r="B13" s="26">
        <f>'Budget Narrative'!G50</f>
        <v>0</v>
      </c>
      <c r="C13" s="21"/>
      <c r="D13" s="21"/>
      <c r="E13" s="21"/>
      <c r="F13" s="21"/>
      <c r="G13" s="21"/>
      <c r="H13" s="21"/>
      <c r="I13" s="21"/>
      <c r="J13" s="27">
        <f t="shared" si="0"/>
        <v>0</v>
      </c>
    </row>
    <row r="14" spans="1:10" ht="12.75" thickBot="1" x14ac:dyDescent="0.25">
      <c r="A14" s="25" t="s">
        <v>50</v>
      </c>
      <c r="B14" s="26">
        <f>'Budget Narrative'!G57</f>
        <v>0</v>
      </c>
      <c r="C14" s="21"/>
      <c r="D14" s="21"/>
      <c r="E14" s="21"/>
      <c r="F14" s="21"/>
      <c r="G14" s="21"/>
      <c r="H14" s="21"/>
      <c r="I14" s="21"/>
      <c r="J14" s="27">
        <f t="shared" si="0"/>
        <v>0</v>
      </c>
    </row>
    <row r="15" spans="1:10" ht="12.75" thickBot="1" x14ac:dyDescent="0.25">
      <c r="A15" s="25" t="s">
        <v>103</v>
      </c>
      <c r="B15" s="26">
        <f>'Budget Narrative'!G61</f>
        <v>0</v>
      </c>
      <c r="C15" s="21"/>
      <c r="D15" s="21"/>
      <c r="E15" s="21"/>
      <c r="F15" s="21"/>
      <c r="G15" s="21"/>
      <c r="H15" s="21"/>
      <c r="I15" s="21"/>
      <c r="J15" s="27">
        <f t="shared" si="0"/>
        <v>0</v>
      </c>
    </row>
    <row r="16" spans="1:10" ht="12.75" thickBot="1" x14ac:dyDescent="0.25">
      <c r="A16" s="25" t="s">
        <v>69</v>
      </c>
      <c r="B16" s="26">
        <f>'Budget Narrative'!G76</f>
        <v>0</v>
      </c>
      <c r="C16" s="21"/>
      <c r="D16" s="21"/>
      <c r="E16" s="21"/>
      <c r="F16" s="21"/>
      <c r="G16" s="21"/>
      <c r="H16" s="21"/>
      <c r="I16" s="21"/>
      <c r="J16" s="27">
        <f>SUM(B16:I16)</f>
        <v>0</v>
      </c>
    </row>
    <row r="17" spans="1:10" ht="12.75" thickBot="1" x14ac:dyDescent="0.25">
      <c r="A17" s="25" t="s">
        <v>104</v>
      </c>
      <c r="B17" s="26">
        <f>'Budget Narrative'!G82</f>
        <v>0</v>
      </c>
      <c r="C17" s="21"/>
      <c r="D17" s="21"/>
      <c r="E17" s="21"/>
      <c r="F17" s="21"/>
      <c r="G17" s="21"/>
      <c r="H17" s="21"/>
      <c r="I17" s="21"/>
      <c r="J17" s="27">
        <f t="shared" si="0"/>
        <v>0</v>
      </c>
    </row>
    <row r="18" spans="1:10" ht="12.75" thickBot="1" x14ac:dyDescent="0.25">
      <c r="A18" s="17" t="s">
        <v>105</v>
      </c>
      <c r="B18" s="28">
        <f>'Budget Narrative'!G98</f>
        <v>0</v>
      </c>
      <c r="C18" s="21"/>
      <c r="D18" s="21"/>
      <c r="E18" s="21"/>
      <c r="F18" s="21"/>
      <c r="G18" s="21"/>
      <c r="H18" s="21"/>
      <c r="I18" s="21"/>
      <c r="J18" s="27">
        <f t="shared" si="0"/>
        <v>0</v>
      </c>
    </row>
    <row r="19" spans="1:10" ht="13.5" customHeight="1" thickBot="1" x14ac:dyDescent="0.25">
      <c r="A19" s="29"/>
      <c r="B19" s="30"/>
      <c r="C19" s="31"/>
      <c r="D19" s="31"/>
      <c r="E19" s="31"/>
      <c r="F19" s="31"/>
      <c r="G19" s="31"/>
      <c r="H19" s="31"/>
      <c r="I19" s="31"/>
      <c r="J19" s="30"/>
    </row>
    <row r="20" spans="1:10" ht="12.75" thickBot="1" x14ac:dyDescent="0.25">
      <c r="A20" s="32" t="s">
        <v>106</v>
      </c>
      <c r="B20" s="33">
        <f>SUM(B11:B18)</f>
        <v>3</v>
      </c>
      <c r="C20" s="33">
        <f t="shared" ref="C20:J20" si="1">SUM(C11:C18)</f>
        <v>0</v>
      </c>
      <c r="D20" s="33">
        <f t="shared" si="1"/>
        <v>0</v>
      </c>
      <c r="E20" s="33">
        <f t="shared" si="1"/>
        <v>0</v>
      </c>
      <c r="F20" s="33">
        <f t="shared" si="1"/>
        <v>0</v>
      </c>
      <c r="G20" s="33">
        <f t="shared" si="1"/>
        <v>0</v>
      </c>
      <c r="H20" s="33">
        <f t="shared" si="1"/>
        <v>0</v>
      </c>
      <c r="I20" s="33">
        <f t="shared" si="1"/>
        <v>0</v>
      </c>
      <c r="J20" s="34">
        <f t="shared" si="1"/>
        <v>3</v>
      </c>
    </row>
    <row r="21" spans="1:10" ht="12.75" thickBot="1" x14ac:dyDescent="0.25">
      <c r="A21" s="35"/>
      <c r="C21" s="140"/>
      <c r="D21" s="140"/>
      <c r="E21" s="140"/>
      <c r="F21" s="140"/>
      <c r="G21" s="140"/>
      <c r="H21" s="140"/>
      <c r="I21" s="140"/>
      <c r="J21" s="140"/>
    </row>
    <row r="22" spans="1:10" ht="12.75" thickBot="1" x14ac:dyDescent="0.25">
      <c r="A22" s="19" t="s">
        <v>107</v>
      </c>
      <c r="B22" s="33">
        <f t="shared" ref="B22:J22" si="2">B8-B20</f>
        <v>0</v>
      </c>
      <c r="C22" s="33">
        <f t="shared" si="2"/>
        <v>0</v>
      </c>
      <c r="D22" s="33">
        <f t="shared" si="2"/>
        <v>0</v>
      </c>
      <c r="E22" s="33">
        <f t="shared" si="2"/>
        <v>0</v>
      </c>
      <c r="F22" s="33">
        <f t="shared" si="2"/>
        <v>0</v>
      </c>
      <c r="G22" s="33">
        <f t="shared" si="2"/>
        <v>0</v>
      </c>
      <c r="H22" s="33">
        <f t="shared" si="2"/>
        <v>0</v>
      </c>
      <c r="I22" s="33">
        <f t="shared" si="2"/>
        <v>0</v>
      </c>
      <c r="J22" s="33">
        <f t="shared" si="2"/>
        <v>0</v>
      </c>
    </row>
    <row r="23" spans="1:10" ht="12.75" thickBot="1" x14ac:dyDescent="0.25">
      <c r="A23" s="35"/>
      <c r="C23" s="140"/>
      <c r="D23" s="140"/>
      <c r="E23" s="140"/>
      <c r="F23" s="140"/>
      <c r="G23" s="140"/>
      <c r="H23" s="140"/>
      <c r="I23" s="140"/>
      <c r="J23" s="140"/>
    </row>
    <row r="24" spans="1:10" ht="12.75" thickBot="1" x14ac:dyDescent="0.25">
      <c r="A24" s="36" t="s">
        <v>108</v>
      </c>
      <c r="B24" s="37">
        <f>+'Budget Narrative'!G98</f>
        <v>0</v>
      </c>
      <c r="C24" s="38"/>
      <c r="D24" s="38"/>
      <c r="E24" s="38"/>
      <c r="F24" s="38"/>
      <c r="G24" s="162" t="s">
        <v>109</v>
      </c>
      <c r="H24" s="163"/>
      <c r="I24" s="164"/>
      <c r="J24" s="33">
        <f>J20</f>
        <v>3</v>
      </c>
    </row>
    <row r="25" spans="1:10" ht="12.75" thickBot="1" x14ac:dyDescent="0.25">
      <c r="A25" s="35"/>
      <c r="B25" s="140"/>
      <c r="C25" s="38"/>
      <c r="D25" s="38"/>
      <c r="E25" s="38"/>
      <c r="G25" s="162" t="s">
        <v>110</v>
      </c>
      <c r="H25" s="163"/>
      <c r="I25" s="164"/>
      <c r="J25" s="39">
        <f>B20/J24</f>
        <v>1</v>
      </c>
    </row>
    <row r="26" spans="1:10" x14ac:dyDescent="0.2">
      <c r="A26" s="35"/>
      <c r="B26" s="140"/>
      <c r="C26" s="140"/>
      <c r="D26" s="140"/>
      <c r="E26" s="140"/>
      <c r="F26" s="140"/>
      <c r="G26" s="140"/>
      <c r="H26" s="140"/>
      <c r="I26" s="140"/>
      <c r="J26" s="140"/>
    </row>
    <row r="27" spans="1:10" ht="12.75" x14ac:dyDescent="0.2">
      <c r="A27" s="40" t="s">
        <v>111</v>
      </c>
      <c r="B27" s="40"/>
      <c r="C27" s="175"/>
      <c r="D27" s="176"/>
      <c r="E27" s="176"/>
      <c r="F27" s="176"/>
      <c r="G27" s="176"/>
      <c r="H27" s="176"/>
      <c r="I27" s="176"/>
      <c r="J27" s="176"/>
    </row>
    <row r="28" spans="1:10" x14ac:dyDescent="0.2">
      <c r="A28" s="173"/>
      <c r="B28" s="174"/>
      <c r="C28" s="174"/>
      <c r="D28" s="174"/>
      <c r="E28" s="174"/>
      <c r="F28" s="174"/>
      <c r="G28" s="174"/>
      <c r="H28" s="174"/>
      <c r="I28" s="174"/>
      <c r="J28" s="174"/>
    </row>
    <row r="29" spans="1:10" x14ac:dyDescent="0.2">
      <c r="A29" s="173"/>
      <c r="B29" s="173"/>
      <c r="C29" s="173"/>
      <c r="D29" s="173"/>
      <c r="E29" s="173"/>
      <c r="F29" s="173"/>
      <c r="G29" s="173"/>
      <c r="H29" s="173"/>
      <c r="I29" s="173"/>
      <c r="J29" s="173"/>
    </row>
    <row r="30" spans="1:10" x14ac:dyDescent="0.2">
      <c r="A30" s="173"/>
      <c r="B30" s="174"/>
      <c r="C30" s="174"/>
      <c r="D30" s="174"/>
      <c r="E30" s="174"/>
      <c r="F30" s="174"/>
      <c r="G30" s="174"/>
      <c r="H30" s="174"/>
      <c r="I30" s="174"/>
      <c r="J30" s="174"/>
    </row>
    <row r="31" spans="1:10" ht="12.75" x14ac:dyDescent="0.2">
      <c r="A31" s="40" t="s">
        <v>112</v>
      </c>
      <c r="B31" s="41"/>
      <c r="C31" s="174"/>
      <c r="D31" s="176"/>
      <c r="E31" s="176"/>
      <c r="F31" s="176"/>
      <c r="G31" s="176"/>
      <c r="H31" s="176"/>
      <c r="I31" s="176"/>
      <c r="J31" s="176"/>
    </row>
    <row r="32" spans="1:10" x14ac:dyDescent="0.2">
      <c r="A32" s="173"/>
      <c r="B32" s="174"/>
      <c r="C32" s="174"/>
      <c r="D32" s="174"/>
      <c r="E32" s="174"/>
      <c r="F32" s="174"/>
      <c r="G32" s="174"/>
      <c r="H32" s="174"/>
      <c r="I32" s="174"/>
      <c r="J32" s="174"/>
    </row>
    <row r="33" spans="1:10" x14ac:dyDescent="0.2">
      <c r="A33" s="173"/>
      <c r="B33" s="174"/>
      <c r="C33" s="174"/>
      <c r="D33" s="174"/>
      <c r="E33" s="174"/>
      <c r="F33" s="174"/>
      <c r="G33" s="174"/>
      <c r="H33" s="174"/>
      <c r="I33" s="174"/>
      <c r="J33" s="174"/>
    </row>
    <row r="34" spans="1:10" x14ac:dyDescent="0.2">
      <c r="A34" s="173"/>
      <c r="B34" s="174"/>
      <c r="C34" s="174"/>
      <c r="D34" s="174"/>
      <c r="E34" s="174"/>
      <c r="F34" s="174"/>
      <c r="G34" s="174"/>
      <c r="H34" s="174"/>
      <c r="I34" s="174"/>
      <c r="J34" s="174"/>
    </row>
  </sheetData>
  <mergeCells count="22">
    <mergeCell ref="A32:J32"/>
    <mergeCell ref="A33:J33"/>
    <mergeCell ref="A34:J34"/>
    <mergeCell ref="C27:J27"/>
    <mergeCell ref="C31:J31"/>
    <mergeCell ref="A30:J30"/>
    <mergeCell ref="A29:J29"/>
    <mergeCell ref="A28:J28"/>
    <mergeCell ref="G25:I25"/>
    <mergeCell ref="G24:I24"/>
    <mergeCell ref="B1:G1"/>
    <mergeCell ref="A2:J2"/>
    <mergeCell ref="J9:J10"/>
    <mergeCell ref="C9:C10"/>
    <mergeCell ref="D9:D10"/>
    <mergeCell ref="B4:J4"/>
    <mergeCell ref="E9:E10"/>
    <mergeCell ref="F9:F10"/>
    <mergeCell ref="G9:G10"/>
    <mergeCell ref="H9:H10"/>
    <mergeCell ref="I9:I10"/>
    <mergeCell ref="B9:B10"/>
  </mergeCells>
  <phoneticPr fontId="0" type="noConversion"/>
  <pageMargins left="0.25" right="0.25" top="0.25" bottom="0.25" header="0.5" footer="0.5"/>
  <pageSetup scale="75" fitToHeight="0" orientation="landscape" r:id="rId1"/>
  <headerFooter alignWithMargins="0">
    <oddFooter>&amp;R&amp;"Arial,Italic"&amp;8&amp;Z&amp;F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23"/>
  <sheetViews>
    <sheetView showGridLines="0" workbookViewId="0">
      <selection sqref="A1:IV65536"/>
    </sheetView>
  </sheetViews>
  <sheetFormatPr defaultRowHeight="12.75" x14ac:dyDescent="0.2"/>
  <cols>
    <col min="1" max="1" width="11.5703125" customWidth="1"/>
  </cols>
  <sheetData>
    <row r="1" spans="1:11" ht="18" x14ac:dyDescent="0.25">
      <c r="A1" s="1" t="s">
        <v>113</v>
      </c>
    </row>
    <row r="2" spans="1:11" ht="15" x14ac:dyDescent="0.2">
      <c r="A2" s="4"/>
      <c r="B2" s="5" t="s">
        <v>114</v>
      </c>
      <c r="C2" s="4"/>
    </row>
    <row r="4" spans="1:11" ht="12.75" customHeight="1" x14ac:dyDescent="0.2">
      <c r="A4" s="142" t="s">
        <v>115</v>
      </c>
      <c r="B4" s="177" t="s">
        <v>116</v>
      </c>
      <c r="C4" s="177"/>
      <c r="D4" s="177"/>
      <c r="E4" s="177"/>
      <c r="F4" s="177"/>
      <c r="G4" s="177"/>
      <c r="H4" s="177"/>
      <c r="I4" s="177"/>
      <c r="J4" s="177"/>
      <c r="K4" s="177"/>
    </row>
    <row r="5" spans="1:11" x14ac:dyDescent="0.2">
      <c r="B5" s="177"/>
      <c r="C5" s="177"/>
      <c r="D5" s="177"/>
      <c r="E5" s="177"/>
      <c r="F5" s="177"/>
      <c r="G5" s="177"/>
      <c r="H5" s="177"/>
      <c r="I5" s="177"/>
      <c r="J5" s="177"/>
      <c r="K5" s="177"/>
    </row>
    <row r="6" spans="1:11" x14ac:dyDescent="0.2">
      <c r="B6" s="177"/>
      <c r="C6" s="177"/>
      <c r="D6" s="177"/>
      <c r="E6" s="177"/>
      <c r="F6" s="177"/>
      <c r="G6" s="177"/>
      <c r="H6" s="177"/>
      <c r="I6" s="177"/>
      <c r="J6" s="177"/>
      <c r="K6" s="177"/>
    </row>
    <row r="8" spans="1:11" x14ac:dyDescent="0.2">
      <c r="A8" s="143" t="s">
        <v>117</v>
      </c>
    </row>
    <row r="13" spans="1:11" x14ac:dyDescent="0.2">
      <c r="A13" s="142" t="s">
        <v>118</v>
      </c>
      <c r="B13" s="177" t="s">
        <v>119</v>
      </c>
      <c r="C13" s="177"/>
      <c r="D13" s="177"/>
      <c r="E13" s="177"/>
      <c r="F13" s="177"/>
      <c r="G13" s="177"/>
      <c r="H13" s="177"/>
      <c r="I13" s="177"/>
      <c r="J13" s="177"/>
      <c r="K13" s="177"/>
    </row>
    <row r="14" spans="1:11" x14ac:dyDescent="0.2">
      <c r="B14" s="177"/>
      <c r="C14" s="177"/>
      <c r="D14" s="177"/>
      <c r="E14" s="177"/>
      <c r="F14" s="177"/>
      <c r="G14" s="177"/>
      <c r="H14" s="177"/>
      <c r="I14" s="177"/>
      <c r="J14" s="177"/>
      <c r="K14" s="177"/>
    </row>
    <row r="16" spans="1:11" x14ac:dyDescent="0.2">
      <c r="A16" s="143" t="s">
        <v>117</v>
      </c>
    </row>
    <row r="23" spans="1:11" ht="12.75" customHeight="1" x14ac:dyDescent="0.2">
      <c r="A23" s="142" t="s">
        <v>120</v>
      </c>
      <c r="B23" s="177" t="s">
        <v>121</v>
      </c>
      <c r="C23" s="177"/>
      <c r="D23" s="177"/>
      <c r="E23" s="177"/>
      <c r="F23" s="177"/>
      <c r="G23" s="177"/>
      <c r="H23" s="177"/>
      <c r="I23" s="177"/>
      <c r="J23" s="177"/>
      <c r="K23" s="177"/>
    </row>
    <row r="24" spans="1:11" x14ac:dyDescent="0.2">
      <c r="B24" s="177"/>
      <c r="C24" s="177"/>
      <c r="D24" s="177"/>
      <c r="E24" s="177"/>
      <c r="F24" s="177"/>
      <c r="G24" s="177"/>
      <c r="H24" s="177"/>
      <c r="I24" s="177"/>
      <c r="J24" s="177"/>
      <c r="K24" s="177"/>
    </row>
    <row r="25" spans="1:11" x14ac:dyDescent="0.2">
      <c r="B25" s="177"/>
      <c r="C25" s="177"/>
      <c r="D25" s="177"/>
      <c r="E25" s="177"/>
      <c r="F25" s="177"/>
      <c r="G25" s="177"/>
      <c r="H25" s="177"/>
      <c r="I25" s="177"/>
      <c r="J25" s="177"/>
      <c r="K25" s="177"/>
    </row>
    <row r="26" spans="1:11" x14ac:dyDescent="0.2">
      <c r="B26" s="177"/>
      <c r="C26" s="177"/>
      <c r="D26" s="177"/>
      <c r="E26" s="177"/>
      <c r="F26" s="177"/>
      <c r="G26" s="177"/>
      <c r="H26" s="177"/>
      <c r="I26" s="177"/>
      <c r="J26" s="177"/>
      <c r="K26" s="177"/>
    </row>
    <row r="28" spans="1:11" x14ac:dyDescent="0.2">
      <c r="A28" s="143" t="s">
        <v>117</v>
      </c>
    </row>
    <row r="38" spans="1:11" ht="12.75" customHeight="1" x14ac:dyDescent="0.2">
      <c r="A38" s="142" t="s">
        <v>122</v>
      </c>
      <c r="B38" s="177" t="s">
        <v>123</v>
      </c>
      <c r="C38" s="177"/>
      <c r="D38" s="177"/>
      <c r="E38" s="177"/>
      <c r="F38" s="177"/>
      <c r="G38" s="177"/>
      <c r="H38" s="177"/>
      <c r="I38" s="177"/>
      <c r="J38" s="177"/>
      <c r="K38" s="177"/>
    </row>
    <row r="39" spans="1:11" x14ac:dyDescent="0.2">
      <c r="B39" s="177"/>
      <c r="C39" s="177"/>
      <c r="D39" s="177"/>
      <c r="E39" s="177"/>
      <c r="F39" s="177"/>
      <c r="G39" s="177"/>
      <c r="H39" s="177"/>
      <c r="I39" s="177"/>
      <c r="J39" s="177"/>
      <c r="K39" s="177"/>
    </row>
    <row r="40" spans="1:11" x14ac:dyDescent="0.2">
      <c r="B40" s="177"/>
      <c r="C40" s="177"/>
      <c r="D40" s="177"/>
      <c r="E40" s="177"/>
      <c r="F40" s="177"/>
      <c r="G40" s="177"/>
      <c r="H40" s="177"/>
      <c r="I40" s="177"/>
      <c r="J40" s="177"/>
      <c r="K40" s="177"/>
    </row>
    <row r="42" spans="1:11" x14ac:dyDescent="0.2">
      <c r="A42" s="143" t="s">
        <v>117</v>
      </c>
    </row>
    <row r="53" spans="1:11" ht="15" x14ac:dyDescent="0.2">
      <c r="A53" s="4"/>
      <c r="B53" s="5" t="s">
        <v>124</v>
      </c>
      <c r="C53" s="4"/>
      <c r="D53" s="4"/>
    </row>
    <row r="55" spans="1:11" x14ac:dyDescent="0.2">
      <c r="A55" s="142" t="s">
        <v>115</v>
      </c>
      <c r="B55" s="177" t="s">
        <v>125</v>
      </c>
      <c r="C55" s="177"/>
      <c r="D55" s="177"/>
      <c r="E55" s="177"/>
      <c r="F55" s="177"/>
      <c r="G55" s="177"/>
      <c r="H55" s="177"/>
      <c r="I55" s="177"/>
      <c r="J55" s="177"/>
      <c r="K55" s="177"/>
    </row>
    <row r="56" spans="1:11" x14ac:dyDescent="0.2">
      <c r="B56" s="177"/>
      <c r="C56" s="177"/>
      <c r="D56" s="177"/>
      <c r="E56" s="177"/>
      <c r="F56" s="177"/>
      <c r="G56" s="177"/>
      <c r="H56" s="177"/>
      <c r="I56" s="177"/>
      <c r="J56" s="177"/>
      <c r="K56" s="177"/>
    </row>
    <row r="57" spans="1:11" x14ac:dyDescent="0.2">
      <c r="B57" s="177"/>
      <c r="C57" s="177"/>
      <c r="D57" s="177"/>
      <c r="E57" s="177"/>
      <c r="F57" s="177"/>
      <c r="G57" s="177"/>
      <c r="H57" s="177"/>
      <c r="I57" s="177"/>
      <c r="J57" s="177"/>
      <c r="K57" s="177"/>
    </row>
    <row r="60" spans="1:11" x14ac:dyDescent="0.2">
      <c r="A60" s="143" t="s">
        <v>117</v>
      </c>
    </row>
    <row r="66" spans="1:2" ht="15" x14ac:dyDescent="0.2">
      <c r="A66" s="142" t="s">
        <v>118</v>
      </c>
      <c r="B66" s="2" t="s">
        <v>126</v>
      </c>
    </row>
    <row r="68" spans="1:2" x14ac:dyDescent="0.2">
      <c r="A68" s="143" t="s">
        <v>117</v>
      </c>
    </row>
    <row r="82" spans="1:11" ht="18" x14ac:dyDescent="0.25">
      <c r="A82" s="1" t="s">
        <v>127</v>
      </c>
    </row>
    <row r="83" spans="1:11" ht="15" x14ac:dyDescent="0.2">
      <c r="A83" s="4"/>
      <c r="B83" s="5" t="s">
        <v>128</v>
      </c>
      <c r="C83" s="4"/>
    </row>
    <row r="85" spans="1:11" ht="12.75" customHeight="1" x14ac:dyDescent="0.2">
      <c r="A85" s="3" t="s">
        <v>115</v>
      </c>
      <c r="B85" s="179" t="s">
        <v>129</v>
      </c>
      <c r="C85" s="179"/>
      <c r="D85" s="179"/>
      <c r="E85" s="179"/>
      <c r="F85" s="179"/>
      <c r="G85" s="179"/>
      <c r="H85" s="179"/>
      <c r="I85" s="179"/>
      <c r="J85" s="179"/>
      <c r="K85" s="179"/>
    </row>
    <row r="86" spans="1:11" x14ac:dyDescent="0.2">
      <c r="B86" s="179"/>
      <c r="C86" s="179"/>
      <c r="D86" s="179"/>
      <c r="E86" s="179"/>
      <c r="F86" s="179"/>
      <c r="G86" s="179"/>
      <c r="H86" s="179"/>
      <c r="I86" s="179"/>
      <c r="J86" s="179"/>
      <c r="K86" s="179"/>
    </row>
    <row r="87" spans="1:11" x14ac:dyDescent="0.2">
      <c r="B87" s="179"/>
      <c r="C87" s="179"/>
      <c r="D87" s="179"/>
      <c r="E87" s="179"/>
      <c r="F87" s="179"/>
      <c r="G87" s="179"/>
      <c r="H87" s="179"/>
      <c r="I87" s="179"/>
      <c r="J87" s="179"/>
      <c r="K87" s="179"/>
    </row>
    <row r="89" spans="1:11" x14ac:dyDescent="0.2">
      <c r="A89" t="s">
        <v>117</v>
      </c>
    </row>
    <row r="109" spans="1:11" x14ac:dyDescent="0.2">
      <c r="A109" s="3" t="s">
        <v>118</v>
      </c>
      <c r="B109" s="177" t="s">
        <v>130</v>
      </c>
      <c r="C109" s="177"/>
      <c r="D109" s="177"/>
      <c r="E109" s="177"/>
      <c r="F109" s="177"/>
      <c r="G109" s="177"/>
      <c r="H109" s="177"/>
      <c r="I109" s="177"/>
      <c r="J109" s="177"/>
      <c r="K109" s="177"/>
    </row>
    <row r="110" spans="1:11" x14ac:dyDescent="0.2">
      <c r="B110" s="177"/>
      <c r="C110" s="177"/>
      <c r="D110" s="177"/>
      <c r="E110" s="177"/>
      <c r="F110" s="177"/>
      <c r="G110" s="177"/>
      <c r="H110" s="177"/>
      <c r="I110" s="177"/>
      <c r="J110" s="177"/>
      <c r="K110" s="177"/>
    </row>
    <row r="111" spans="1:11" x14ac:dyDescent="0.2">
      <c r="B111" s="177"/>
      <c r="C111" s="177"/>
      <c r="D111" s="177"/>
      <c r="E111" s="177"/>
      <c r="F111" s="177"/>
      <c r="G111" s="177"/>
      <c r="H111" s="177"/>
      <c r="I111" s="177"/>
      <c r="J111" s="177"/>
      <c r="K111" s="177"/>
    </row>
    <row r="113" spans="1:1" x14ac:dyDescent="0.2">
      <c r="A113" t="s">
        <v>117</v>
      </c>
    </row>
    <row r="132" spans="1:11" x14ac:dyDescent="0.2">
      <c r="A132" s="3" t="s">
        <v>120</v>
      </c>
      <c r="B132" s="177" t="s">
        <v>131</v>
      </c>
      <c r="C132" s="179"/>
      <c r="D132" s="179"/>
      <c r="E132" s="179"/>
      <c r="F132" s="179"/>
      <c r="G132" s="179"/>
      <c r="H132" s="179"/>
      <c r="I132" s="179"/>
      <c r="J132" s="179"/>
      <c r="K132" s="179"/>
    </row>
    <row r="133" spans="1:11" x14ac:dyDescent="0.2">
      <c r="B133" s="179"/>
      <c r="C133" s="179"/>
      <c r="D133" s="179"/>
      <c r="E133" s="179"/>
      <c r="F133" s="179"/>
      <c r="G133" s="179"/>
      <c r="H133" s="179"/>
      <c r="I133" s="179"/>
      <c r="J133" s="179"/>
      <c r="K133" s="179"/>
    </row>
    <row r="135" spans="1:11" x14ac:dyDescent="0.2">
      <c r="A135" t="s">
        <v>117</v>
      </c>
    </row>
    <row r="157" spans="1:11" ht="15" x14ac:dyDescent="0.2">
      <c r="A157" s="4"/>
      <c r="B157" s="5" t="s">
        <v>132</v>
      </c>
      <c r="C157" s="4"/>
      <c r="D157" s="4"/>
    </row>
    <row r="159" spans="1:11" x14ac:dyDescent="0.2">
      <c r="A159" s="142" t="s">
        <v>115</v>
      </c>
      <c r="B159" s="177" t="s">
        <v>133</v>
      </c>
      <c r="C159" s="177"/>
      <c r="D159" s="177"/>
      <c r="E159" s="177"/>
      <c r="F159" s="177"/>
      <c r="G159" s="177"/>
      <c r="H159" s="177"/>
      <c r="I159" s="177"/>
      <c r="J159" s="177"/>
      <c r="K159" s="177"/>
    </row>
    <row r="160" spans="1:11" x14ac:dyDescent="0.2">
      <c r="B160" s="177"/>
      <c r="C160" s="177"/>
      <c r="D160" s="177"/>
      <c r="E160" s="177"/>
      <c r="F160" s="177"/>
      <c r="G160" s="177"/>
      <c r="H160" s="177"/>
      <c r="I160" s="177"/>
      <c r="J160" s="177"/>
      <c r="K160" s="177"/>
    </row>
    <row r="161" spans="1:11" x14ac:dyDescent="0.2">
      <c r="B161" s="177"/>
      <c r="C161" s="177"/>
      <c r="D161" s="177"/>
      <c r="E161" s="177"/>
      <c r="F161" s="177"/>
      <c r="G161" s="177"/>
      <c r="H161" s="177"/>
      <c r="I161" s="177"/>
      <c r="J161" s="177"/>
      <c r="K161" s="177"/>
    </row>
    <row r="163" spans="1:11" x14ac:dyDescent="0.2">
      <c r="A163" s="143" t="s">
        <v>117</v>
      </c>
    </row>
    <row r="186" spans="1:11" ht="15" x14ac:dyDescent="0.2">
      <c r="A186" s="4"/>
      <c r="B186" s="5" t="s">
        <v>134</v>
      </c>
      <c r="C186" s="4"/>
      <c r="D186" s="4"/>
    </row>
    <row r="188" spans="1:11" x14ac:dyDescent="0.2">
      <c r="A188" s="142" t="s">
        <v>115</v>
      </c>
      <c r="B188" s="177" t="s">
        <v>135</v>
      </c>
      <c r="C188" s="177"/>
      <c r="D188" s="177"/>
      <c r="E188" s="177"/>
      <c r="F188" s="177"/>
      <c r="G188" s="177"/>
      <c r="H188" s="177"/>
      <c r="I188" s="177"/>
      <c r="J188" s="177"/>
      <c r="K188" s="177"/>
    </row>
    <row r="189" spans="1:11" x14ac:dyDescent="0.2">
      <c r="A189" s="142"/>
      <c r="B189" s="177"/>
      <c r="C189" s="177"/>
      <c r="D189" s="177"/>
      <c r="E189" s="177"/>
      <c r="F189" s="177"/>
      <c r="G189" s="177"/>
      <c r="H189" s="177"/>
      <c r="I189" s="177"/>
      <c r="J189" s="177"/>
      <c r="K189" s="177"/>
    </row>
    <row r="191" spans="1:11" x14ac:dyDescent="0.2">
      <c r="A191" s="143" t="s">
        <v>117</v>
      </c>
    </row>
    <row r="202" spans="1:11" x14ac:dyDescent="0.2">
      <c r="A202" s="142" t="s">
        <v>118</v>
      </c>
      <c r="B202" s="178" t="s">
        <v>136</v>
      </c>
      <c r="C202" s="178"/>
      <c r="D202" s="178"/>
      <c r="E202" s="178"/>
      <c r="F202" s="178"/>
      <c r="G202" s="178"/>
      <c r="H202" s="178"/>
      <c r="I202" s="178"/>
      <c r="J202" s="178"/>
      <c r="K202" s="178"/>
    </row>
    <row r="204" spans="1:11" x14ac:dyDescent="0.2">
      <c r="A204" s="143" t="s">
        <v>117</v>
      </c>
    </row>
    <row r="209" spans="1:11" x14ac:dyDescent="0.2">
      <c r="A209" s="142" t="s">
        <v>120</v>
      </c>
      <c r="B209" s="178" t="s">
        <v>137</v>
      </c>
      <c r="C209" s="178"/>
      <c r="D209" s="178"/>
      <c r="E209" s="178"/>
      <c r="F209" s="178"/>
      <c r="G209" s="178"/>
      <c r="H209" s="178"/>
      <c r="I209" s="178"/>
      <c r="J209" s="178"/>
      <c r="K209" s="178"/>
    </row>
    <row r="211" spans="1:11" x14ac:dyDescent="0.2">
      <c r="A211" s="143" t="s">
        <v>117</v>
      </c>
    </row>
    <row r="220" spans="1:11" x14ac:dyDescent="0.2">
      <c r="A220" s="142" t="s">
        <v>122</v>
      </c>
      <c r="B220" s="177" t="s">
        <v>138</v>
      </c>
      <c r="C220" s="177"/>
      <c r="D220" s="177"/>
      <c r="E220" s="177"/>
      <c r="F220" s="177"/>
      <c r="G220" s="177"/>
      <c r="H220" s="177"/>
      <c r="I220" s="177"/>
      <c r="J220" s="177"/>
      <c r="K220" s="177"/>
    </row>
    <row r="221" spans="1:11" x14ac:dyDescent="0.2">
      <c r="A221" s="142"/>
      <c r="B221" s="177"/>
      <c r="C221" s="177"/>
      <c r="D221" s="177"/>
      <c r="E221" s="177"/>
      <c r="F221" s="177"/>
      <c r="G221" s="177"/>
      <c r="H221" s="177"/>
      <c r="I221" s="177"/>
      <c r="J221" s="177"/>
      <c r="K221" s="177"/>
    </row>
    <row r="223" spans="1:11" x14ac:dyDescent="0.2">
      <c r="A223" s="143" t="s">
        <v>117</v>
      </c>
    </row>
  </sheetData>
  <mergeCells count="13">
    <mergeCell ref="B209:K209"/>
    <mergeCell ref="B220:K221"/>
    <mergeCell ref="B55:K57"/>
    <mergeCell ref="B109:K111"/>
    <mergeCell ref="B85:K87"/>
    <mergeCell ref="B132:K133"/>
    <mergeCell ref="B159:K161"/>
    <mergeCell ref="B188:K189"/>
    <mergeCell ref="B4:K6"/>
    <mergeCell ref="B13:K14"/>
    <mergeCell ref="B23:K26"/>
    <mergeCell ref="B38:K40"/>
    <mergeCell ref="B202:K202"/>
  </mergeCells>
  <pageMargins left="0.2" right="0.2" top="0.25" bottom="0.25" header="0.3" footer="0.3"/>
  <pageSetup scale="9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L23"/>
  <sheetViews>
    <sheetView workbookViewId="0">
      <selection activeCell="A11" sqref="A11"/>
    </sheetView>
  </sheetViews>
  <sheetFormatPr defaultRowHeight="12.75" x14ac:dyDescent="0.2"/>
  <cols>
    <col min="1" max="1" width="9.42578125" bestFit="1" customWidth="1"/>
  </cols>
  <sheetData>
    <row r="1" spans="1:12" x14ac:dyDescent="0.2">
      <c r="A1" s="8" t="s">
        <v>139</v>
      </c>
    </row>
    <row r="2" spans="1:12" x14ac:dyDescent="0.2">
      <c r="A2" s="143" t="s">
        <v>140</v>
      </c>
      <c r="B2" s="143" t="s">
        <v>141</v>
      </c>
      <c r="C2" s="143" t="s">
        <v>142</v>
      </c>
      <c r="D2" s="143" t="s">
        <v>143</v>
      </c>
      <c r="E2" s="143" t="s">
        <v>144</v>
      </c>
      <c r="F2" s="143" t="s">
        <v>145</v>
      </c>
      <c r="G2" s="143" t="s">
        <v>146</v>
      </c>
      <c r="H2" s="143" t="s">
        <v>147</v>
      </c>
      <c r="I2" s="143" t="s">
        <v>148</v>
      </c>
      <c r="J2" s="143" t="s">
        <v>149</v>
      </c>
      <c r="K2" s="143" t="s">
        <v>150</v>
      </c>
      <c r="L2" s="143" t="s">
        <v>151</v>
      </c>
    </row>
    <row r="3" spans="1:12" x14ac:dyDescent="0.2">
      <c r="A3" s="143" t="s">
        <v>152</v>
      </c>
      <c r="B3">
        <v>24</v>
      </c>
      <c r="C3">
        <v>11</v>
      </c>
      <c r="D3">
        <v>11</v>
      </c>
      <c r="E3">
        <v>11</v>
      </c>
      <c r="F3">
        <v>11</v>
      </c>
      <c r="G3">
        <v>11</v>
      </c>
      <c r="H3">
        <v>11</v>
      </c>
      <c r="I3">
        <v>11</v>
      </c>
      <c r="J3">
        <v>11</v>
      </c>
      <c r="K3">
        <v>11</v>
      </c>
      <c r="L3">
        <f>SUM(B3:K3)</f>
        <v>123</v>
      </c>
    </row>
    <row r="5" spans="1:12" x14ac:dyDescent="0.2">
      <c r="A5" s="143" t="s">
        <v>153</v>
      </c>
      <c r="B5" s="6">
        <f ca="1">CELL("width",'Budget Summary'!A1)</f>
        <v>24</v>
      </c>
      <c r="C5" s="6">
        <f ca="1">CELL("width",'Budget Summary'!B1)</f>
        <v>11</v>
      </c>
      <c r="D5" s="6">
        <f ca="1">CELL("width",'Budget Summary'!C1)</f>
        <v>11</v>
      </c>
      <c r="E5" s="6">
        <f ca="1">CELL("width",'Budget Summary'!D1)</f>
        <v>11</v>
      </c>
      <c r="F5" s="6">
        <f ca="1">CELL("width",'Budget Summary'!E1)</f>
        <v>11</v>
      </c>
      <c r="G5" s="6">
        <f ca="1">CELL("width",'Budget Summary'!F1)</f>
        <v>11</v>
      </c>
      <c r="H5" s="6">
        <f ca="1">CELL("width",'Budget Summary'!G1)</f>
        <v>11</v>
      </c>
      <c r="I5" s="6">
        <f ca="1">CELL("width",'Budget Summary'!H1)</f>
        <v>11</v>
      </c>
      <c r="J5" s="6">
        <f ca="1">CELL("width",'Budget Summary'!I1)</f>
        <v>11</v>
      </c>
      <c r="K5" s="6">
        <f ca="1">CELL("width",'Budget Summary'!J1)</f>
        <v>11</v>
      </c>
      <c r="L5">
        <f ca="1">SUM(B5:K5)</f>
        <v>123</v>
      </c>
    </row>
    <row r="7" spans="1:12" x14ac:dyDescent="0.2">
      <c r="A7" s="143" t="s">
        <v>154</v>
      </c>
      <c r="B7" s="6">
        <f ca="1">B5-B3</f>
        <v>0</v>
      </c>
      <c r="C7" s="6">
        <f t="shared" ref="C7:L7" ca="1" si="0">C5-C3</f>
        <v>0</v>
      </c>
      <c r="D7" s="6">
        <f t="shared" ca="1" si="0"/>
        <v>0</v>
      </c>
      <c r="E7" s="6">
        <f t="shared" ca="1" si="0"/>
        <v>0</v>
      </c>
      <c r="F7" s="6">
        <f t="shared" ca="1" si="0"/>
        <v>0</v>
      </c>
      <c r="G7" s="6">
        <f t="shared" ca="1" si="0"/>
        <v>0</v>
      </c>
      <c r="H7" s="6">
        <f ca="1">H5-H3</f>
        <v>0</v>
      </c>
      <c r="I7" s="6">
        <f ca="1">I5-I3</f>
        <v>0</v>
      </c>
      <c r="J7" s="6">
        <f ca="1">J5-J3</f>
        <v>0</v>
      </c>
      <c r="K7" s="6">
        <f t="shared" ca="1" si="0"/>
        <v>0</v>
      </c>
      <c r="L7" s="6">
        <f t="shared" ca="1" si="0"/>
        <v>0</v>
      </c>
    </row>
    <row r="9" spans="1:12" x14ac:dyDescent="0.2">
      <c r="A9" s="143" t="s">
        <v>155</v>
      </c>
    </row>
    <row r="10" spans="1:12" x14ac:dyDescent="0.2">
      <c r="A10" s="7" t="str">
        <f ca="1">IF($L$5&lt;=123,"OK","Possible issue")</f>
        <v>OK</v>
      </c>
      <c r="B10" s="143" t="s">
        <v>156</v>
      </c>
    </row>
    <row r="14" spans="1:12" x14ac:dyDescent="0.2">
      <c r="A14" s="8" t="s">
        <v>157</v>
      </c>
    </row>
    <row r="15" spans="1:12" x14ac:dyDescent="0.2">
      <c r="A15" s="143" t="s">
        <v>140</v>
      </c>
      <c r="B15" s="143" t="s">
        <v>141</v>
      </c>
      <c r="C15" s="143" t="s">
        <v>142</v>
      </c>
      <c r="D15" s="143" t="s">
        <v>143</v>
      </c>
      <c r="E15" s="143" t="s">
        <v>144</v>
      </c>
      <c r="F15" s="143" t="s">
        <v>145</v>
      </c>
      <c r="G15" s="143" t="s">
        <v>146</v>
      </c>
      <c r="H15" s="143" t="s">
        <v>147</v>
      </c>
      <c r="I15" s="143" t="s">
        <v>151</v>
      </c>
    </row>
    <row r="16" spans="1:12" x14ac:dyDescent="0.2">
      <c r="A16" s="143" t="s">
        <v>152</v>
      </c>
      <c r="B16">
        <v>31</v>
      </c>
      <c r="C16">
        <v>11</v>
      </c>
      <c r="D16">
        <v>8</v>
      </c>
      <c r="E16">
        <v>10</v>
      </c>
      <c r="F16">
        <v>9</v>
      </c>
      <c r="G16">
        <v>12</v>
      </c>
      <c r="H16">
        <v>12</v>
      </c>
      <c r="I16">
        <f>SUM(B16:H16)</f>
        <v>93</v>
      </c>
    </row>
    <row r="18" spans="1:9" x14ac:dyDescent="0.2">
      <c r="A18" s="143" t="s">
        <v>153</v>
      </c>
      <c r="B18" s="6">
        <f ca="1">CELL("width",'Budget Narrative'!A1)</f>
        <v>31</v>
      </c>
      <c r="C18" s="6">
        <f ca="1">CELL("width",'Budget Narrative'!B1)</f>
        <v>11</v>
      </c>
      <c r="D18" s="6">
        <f ca="1">CELL("width",'Budget Narrative'!C1)</f>
        <v>8</v>
      </c>
      <c r="E18" s="6">
        <f ca="1">CELL("width",'Budget Narrative'!D1)</f>
        <v>10</v>
      </c>
      <c r="F18" s="6">
        <f ca="1">CELL("width",'Budget Narrative'!E1)</f>
        <v>9</v>
      </c>
      <c r="G18" s="6">
        <f ca="1">CELL("width",'Budget Narrative'!F1)</f>
        <v>12</v>
      </c>
      <c r="H18" s="6">
        <f ca="1">CELL("width",'Budget Narrative'!G1)</f>
        <v>12</v>
      </c>
      <c r="I18">
        <f ca="1">SUM(B18:H18)</f>
        <v>93</v>
      </c>
    </row>
    <row r="20" spans="1:9" x14ac:dyDescent="0.2">
      <c r="A20" s="143" t="s">
        <v>154</v>
      </c>
      <c r="B20" s="6">
        <f ca="1">B18-B16</f>
        <v>0</v>
      </c>
      <c r="C20" s="6">
        <f t="shared" ref="C20:I20" ca="1" si="1">C18-C16</f>
        <v>0</v>
      </c>
      <c r="D20" s="6">
        <f t="shared" ca="1" si="1"/>
        <v>0</v>
      </c>
      <c r="E20" s="6">
        <f t="shared" ca="1" si="1"/>
        <v>0</v>
      </c>
      <c r="F20" s="6">
        <f t="shared" ca="1" si="1"/>
        <v>0</v>
      </c>
      <c r="G20" s="6">
        <f t="shared" ca="1" si="1"/>
        <v>0</v>
      </c>
      <c r="H20" s="6">
        <f t="shared" ca="1" si="1"/>
        <v>0</v>
      </c>
      <c r="I20" s="6">
        <f t="shared" ca="1" si="1"/>
        <v>0</v>
      </c>
    </row>
    <row r="22" spans="1:9" x14ac:dyDescent="0.2">
      <c r="A22" s="143" t="s">
        <v>155</v>
      </c>
    </row>
    <row r="23" spans="1:9" x14ac:dyDescent="0.2">
      <c r="A23" s="7" t="str">
        <f ca="1">IF($I$18&lt;=93,"OK","Possible issue")</f>
        <v>OK</v>
      </c>
      <c r="B23" s="143" t="s">
        <v>156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F2F50B3C13213498D84583958054764" ma:contentTypeVersion="21" ma:contentTypeDescription="Create a new document." ma:contentTypeScope="" ma:versionID="d22ef7145fa6897f77e8d2c5d6c6bac2">
  <xsd:schema xmlns:xsd="http://www.w3.org/2001/XMLSchema" xmlns:xs="http://www.w3.org/2001/XMLSchema" xmlns:p="http://schemas.microsoft.com/office/2006/metadata/properties" xmlns:ns2="c895f603-fc47-482f-91d5-407f536b2a45" xmlns:ns3="84342705-6656-4808-9c87-429ddced34aa" targetNamespace="http://schemas.microsoft.com/office/2006/metadata/properties" ma:root="true" ma:fieldsID="ddbbd8463905ecbd3c55abd494d00b64" ns2:_="" ns3:_="">
    <xsd:import namespace="c895f603-fc47-482f-91d5-407f536b2a45"/>
    <xsd:import namespace="84342705-6656-4808-9c87-429ddced34a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95f603-fc47-482f-91d5-407f536b2a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Date" ma:index="12" nillable="true" ma:displayName="Date" ma:format="DateOnly" ma:internalNam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4342705-6656-4808-9c87-429ddced34aa" elementFormDefault="qualified">
    <xsd:import namespace="http://schemas.microsoft.com/office/2006/documentManagement/types"/>
    <xsd:import namespace="http://schemas.microsoft.com/office/infopath/2007/PartnerControls"/>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ate xmlns="c895f603-fc47-482f-91d5-407f536b2a45" xsi:nil="true"/>
  </documentManagement>
</p:properties>
</file>

<file path=customXml/itemProps1.xml><?xml version="1.0" encoding="utf-8"?>
<ds:datastoreItem xmlns:ds="http://schemas.openxmlformats.org/officeDocument/2006/customXml" ds:itemID="{64DC63B2-45FB-47DE-9616-F74C718E81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95f603-fc47-482f-91d5-407f536b2a45"/>
    <ds:schemaRef ds:uri="84342705-6656-4808-9c87-429ddced34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7DC397-4345-4E04-8C51-85E0F0603518}">
  <ds:schemaRefs>
    <ds:schemaRef ds:uri="http://schemas.microsoft.com/sharepoint/v3/contenttype/forms"/>
  </ds:schemaRefs>
</ds:datastoreItem>
</file>

<file path=customXml/itemProps3.xml><?xml version="1.0" encoding="utf-8"?>
<ds:datastoreItem xmlns:ds="http://schemas.openxmlformats.org/officeDocument/2006/customXml" ds:itemID="{74DBBF06-E445-420D-A23B-1F94AF7AB551}">
  <ds:schemaRefs>
    <ds:schemaRef ds:uri="http://schemas.microsoft.com/office/2006/metadata/properties"/>
    <ds:schemaRef ds:uri="http://schemas.microsoft.com/office/infopath/2007/PartnerControls"/>
    <ds:schemaRef ds:uri="c895f603-fc47-482f-91d5-407f536b2a4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Budget Narrative</vt:lpstr>
      <vt:lpstr>Budget Summary</vt:lpstr>
      <vt:lpstr>Add-Remove Lines Examples</vt:lpstr>
      <vt:lpstr>Internal Use Only</vt:lpstr>
      <vt:lpstr>'Budget Narrative'!Print_Area</vt:lpstr>
    </vt:vector>
  </TitlesOfParts>
  <Manager/>
  <Company>DHR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Michelle Hritz</dc:creator>
  <cp:keywords/>
  <dc:description/>
  <cp:lastModifiedBy>Marla Robinson</cp:lastModifiedBy>
  <cp:revision/>
  <dcterms:created xsi:type="dcterms:W3CDTF">2003-10-07T23:50:25Z</dcterms:created>
  <dcterms:modified xsi:type="dcterms:W3CDTF">2022-10-05T16:16:11Z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